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yufu1\Desktop\第10期介護保険事業計画　事業所アンケート\在宅生活改善調査\"/>
    </mc:Choice>
  </mc:AlternateContent>
  <xr:revisionPtr revIDLastSave="0" documentId="13_ncr:1_{6A4D75EE-482B-465A-8472-EF95A8CD7FE8}" xr6:coauthVersionLast="47" xr6:coauthVersionMax="47" xr10:uidLastSave="{00000000-0000-0000-0000-000000000000}"/>
  <workbookProtection lockStructure="1"/>
  <bookViews>
    <workbookView xWindow="-120" yWindow="-120" windowWidth="29040" windowHeight="15720" xr2:uid="{34FF5019-5E33-4030-A94C-E0AEB1672EE7}"/>
  </bookViews>
  <sheets>
    <sheet name="調査票_メール用" sheetId="1" r:id="rId1"/>
    <sheet name="転記集計" sheetId="2" state="hidden" r:id="rId2"/>
  </sheets>
  <definedNames>
    <definedName name="_xlnm.Print_Area" localSheetId="0">調査票_メール用!$A$1:$N$124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5" i="2" l="1"/>
  <c r="C100" i="1"/>
  <c r="CO5" i="2" l="1"/>
  <c r="CN5" i="2"/>
  <c r="CM5" i="2"/>
  <c r="CL5" i="2"/>
  <c r="CK5" i="2"/>
  <c r="BA5" i="2"/>
  <c r="AZ5" i="2"/>
  <c r="AY5" i="2"/>
  <c r="AX5" i="2"/>
  <c r="AW5" i="2"/>
  <c r="AV5" i="2"/>
  <c r="AU5" i="2"/>
  <c r="AT5" i="2"/>
  <c r="AS5" i="2"/>
  <c r="AR5" i="2"/>
  <c r="AQ5" i="2"/>
  <c r="D5" i="2"/>
  <c r="C5" i="2"/>
  <c r="B5" i="2"/>
  <c r="CI5" i="2" l="1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H101" i="1"/>
  <c r="H88" i="1"/>
  <c r="H48" i="1"/>
  <c r="F47" i="1"/>
  <c r="L23" i="1"/>
  <c r="N5" i="2" s="1"/>
  <c r="L33" i="1" l="1"/>
  <c r="J5" i="2"/>
  <c r="M5" i="2"/>
  <c r="K5" i="2"/>
  <c r="G5" i="2"/>
  <c r="L5" i="2"/>
  <c r="I5" i="2"/>
  <c r="H5" i="2"/>
  <c r="F5" i="2"/>
  <c r="E5" i="2"/>
  <c r="AH5" i="2"/>
  <c r="V5" i="2"/>
  <c r="AG5" i="2"/>
  <c r="U5" i="2"/>
  <c r="T5" i="2"/>
  <c r="AE5" i="2"/>
  <c r="S5" i="2"/>
  <c r="AP5" i="2"/>
  <c r="AD5" i="2"/>
  <c r="R5" i="2"/>
  <c r="AO5" i="2"/>
  <c r="AC5" i="2"/>
  <c r="Q5" i="2"/>
  <c r="AN5" i="2"/>
  <c r="AB5" i="2"/>
  <c r="P5" i="2"/>
  <c r="AM5" i="2"/>
  <c r="AA5" i="2"/>
  <c r="O5" i="2"/>
  <c r="AL5" i="2"/>
  <c r="Z5" i="2"/>
  <c r="AK5" i="2"/>
  <c r="Y5" i="2"/>
  <c r="AJ5" i="2"/>
  <c r="X5" i="2"/>
  <c r="AI5" i="2"/>
  <c r="W5" i="2"/>
  <c r="AF5" i="2"/>
  <c r="CP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深町 奈津子</author>
  </authors>
  <commentList>
    <comment ref="AQ3" authorId="0" shapeId="0" xr:uid="{4E9E8836-D908-4A1A-943C-EA66598E255D}">
      <text>
        <r>
          <rPr>
            <b/>
            <sz val="9"/>
            <color indexed="81"/>
            <rFont val="MS P ゴシック"/>
            <family val="3"/>
            <charset val="128"/>
          </rPr>
          <t>Q4～Q6追加設問</t>
        </r>
      </text>
    </comment>
  </commentList>
</comments>
</file>

<file path=xl/sharedStrings.xml><?xml version="1.0" encoding="utf-8"?>
<sst xmlns="http://schemas.openxmlformats.org/spreadsheetml/2006/main" count="293" uniqueCount="203">
  <si>
    <t>在宅生活改善調査　【事業所票】</t>
    <rPh sb="0" eb="8">
      <t>ザイタクセイカツカイゼンチョウサ</t>
    </rPh>
    <rPh sb="10" eb="13">
      <t>ジギョウショ</t>
    </rPh>
    <rPh sb="13" eb="14">
      <t>ヒョウ</t>
    </rPh>
    <phoneticPr fontId="3"/>
  </si>
  <si>
    <t>の中にご回答ください。</t>
    <rPh sb="1" eb="2">
      <t>ナカ</t>
    </rPh>
    <phoneticPr fontId="3"/>
  </si>
  <si>
    <t>人</t>
    <rPh sb="0" eb="1">
      <t>ニン</t>
    </rPh>
    <phoneticPr fontId="3"/>
  </si>
  <si>
    <t>問２　貴事業所において、過去１年の間に「自宅等（サ高住・住宅型有料・軽費老人ホームを除く）から、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6">
      <t>ネン</t>
    </rPh>
    <rPh sb="17" eb="18">
      <t>アイダ</t>
    </rPh>
    <rPh sb="20" eb="23">
      <t>ジタクトウ</t>
    </rPh>
    <rPh sb="25" eb="27">
      <t>コウジュウ</t>
    </rPh>
    <rPh sb="28" eb="30">
      <t>ジュウタク</t>
    </rPh>
    <rPh sb="30" eb="31">
      <t>ガタ</t>
    </rPh>
    <rPh sb="31" eb="33">
      <t>ユウリョウ</t>
    </rPh>
    <rPh sb="34" eb="36">
      <t>ケイヒ</t>
    </rPh>
    <rPh sb="36" eb="38">
      <t>ロウジン</t>
    </rPh>
    <rPh sb="42" eb="43">
      <t>ノゾ</t>
    </rPh>
    <phoneticPr fontId="3"/>
  </si>
  <si>
    <r>
      <t>※入院後に自宅</t>
    </r>
    <r>
      <rPr>
        <sz val="9"/>
        <rFont val="游ゴシック"/>
        <family val="3"/>
        <charset val="128"/>
        <scheme val="minor"/>
      </rPr>
      <t>等</t>
    </r>
    <r>
      <rPr>
        <sz val="9"/>
        <color theme="1"/>
        <rFont val="游ゴシック"/>
        <family val="3"/>
        <charset val="128"/>
        <scheme val="minor"/>
      </rPr>
      <t>に戻った方、現在一時的に入院中の方は含めないでください。</t>
    </r>
    <rPh sb="1" eb="3">
      <t>ニュウイン</t>
    </rPh>
    <rPh sb="3" eb="4">
      <t>ゴ</t>
    </rPh>
    <rPh sb="5" eb="7">
      <t>ジタク</t>
    </rPh>
    <rPh sb="7" eb="8">
      <t>トウ</t>
    </rPh>
    <rPh sb="9" eb="10">
      <t>モド</t>
    </rPh>
    <rPh sb="12" eb="13">
      <t>カタ</t>
    </rPh>
    <rPh sb="14" eb="16">
      <t>ゲンザイ</t>
    </rPh>
    <rPh sb="16" eb="19">
      <t>イチジテキ</t>
    </rPh>
    <rPh sb="20" eb="23">
      <t>ニュウインチュウ</t>
    </rPh>
    <rPh sb="24" eb="25">
      <t>カタ</t>
    </rPh>
    <rPh sb="26" eb="27">
      <t>フク</t>
    </rPh>
    <phoneticPr fontId="3"/>
  </si>
  <si>
    <t>※病院等への搬送後に死亡した場合、搬送先で死亡したケースは「②自宅等での死亡」、
　搬送先から転院等の後に死亡したケースは「①自宅等から、居場所を変更した利用者」に含めてください。</t>
    <rPh sb="10" eb="12">
      <t>シボウ</t>
    </rPh>
    <rPh sb="14" eb="16">
      <t>バアイ</t>
    </rPh>
    <rPh sb="17" eb="20">
      <t>ハンソウサキ</t>
    </rPh>
    <rPh sb="21" eb="23">
      <t>シボウ</t>
    </rPh>
    <rPh sb="42" eb="45">
      <t>ハンソウサキ</t>
    </rPh>
    <rPh sb="47" eb="49">
      <t>テンイン</t>
    </rPh>
    <rPh sb="49" eb="50">
      <t>トウ</t>
    </rPh>
    <rPh sb="51" eb="52">
      <t>ノチ</t>
    </rPh>
    <rPh sb="53" eb="55">
      <t>シボウ</t>
    </rPh>
    <phoneticPr fontId="3"/>
  </si>
  <si>
    <t>①自宅等から、居場所を変更した利用者</t>
    <rPh sb="1" eb="3">
      <t>ジタク</t>
    </rPh>
    <rPh sb="3" eb="4">
      <t>トウ</t>
    </rPh>
    <rPh sb="7" eb="10">
      <t>イバショ</t>
    </rPh>
    <rPh sb="11" eb="13">
      <t>ヘンコウ</t>
    </rPh>
    <rPh sb="15" eb="18">
      <t>リヨウシャ</t>
    </rPh>
    <phoneticPr fontId="9"/>
  </si>
  <si>
    <t>②自宅等での死亡</t>
    <rPh sb="1" eb="3">
      <t>ジタク</t>
    </rPh>
    <rPh sb="3" eb="4">
      <t>トウ</t>
    </rPh>
    <rPh sb="6" eb="8">
      <t>シボウ</t>
    </rPh>
    <phoneticPr fontId="3"/>
  </si>
  <si>
    <t>合計★</t>
    <rPh sb="0" eb="2">
      <t>ゴウケイ</t>
    </rPh>
    <phoneticPr fontId="3"/>
  </si>
  <si>
    <t>要支援１</t>
    <rPh sb="0" eb="3">
      <t>ヨウシエン</t>
    </rPh>
    <phoneticPr fontId="3"/>
  </si>
  <si>
    <t>要支援２</t>
    <rPh sb="0" eb="3">
      <t>ヨウシエン</t>
    </rPh>
    <phoneticPr fontId="3"/>
  </si>
  <si>
    <t>要介護１</t>
    <rPh sb="0" eb="3">
      <t>ヨウカイゴ</t>
    </rPh>
    <phoneticPr fontId="3"/>
  </si>
  <si>
    <t>要介護２</t>
    <rPh sb="0" eb="3">
      <t>ヨウカイゴ</t>
    </rPh>
    <phoneticPr fontId="3"/>
  </si>
  <si>
    <t>要介護３</t>
    <rPh sb="0" eb="3">
      <t>ヨウカイゴ</t>
    </rPh>
    <phoneticPr fontId="3"/>
  </si>
  <si>
    <t>要介護４</t>
    <rPh sb="0" eb="3">
      <t>ヨウカイゴ</t>
    </rPh>
    <phoneticPr fontId="3"/>
  </si>
  <si>
    <t>要介護５</t>
    <rPh sb="0" eb="3">
      <t>ヨウカイゴ</t>
    </rPh>
    <phoneticPr fontId="3"/>
  </si>
  <si>
    <t>申請中・
不明</t>
    <rPh sb="0" eb="3">
      <t>シンセイチュウ</t>
    </rPh>
    <rPh sb="5" eb="7">
      <t>フメイ</t>
    </rPh>
    <phoneticPr fontId="3"/>
  </si>
  <si>
    <t>問３　貴事業所において、過去１年間の間に「自宅等（サ高住・住宅型有料・軽費老人ホームを除く）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7">
      <t>ネンカン</t>
    </rPh>
    <rPh sb="18" eb="19">
      <t>アイダ</t>
    </rPh>
    <rPh sb="21" eb="23">
      <t>ジタク</t>
    </rPh>
    <rPh sb="23" eb="24">
      <t>トウ</t>
    </rPh>
    <rPh sb="26" eb="28">
      <t>コウジュウ</t>
    </rPh>
    <rPh sb="29" eb="31">
      <t>ジュウタク</t>
    </rPh>
    <rPh sb="31" eb="32">
      <t>ガタ</t>
    </rPh>
    <rPh sb="32" eb="34">
      <t>ユウリョウ</t>
    </rPh>
    <rPh sb="35" eb="37">
      <t>ケイヒ</t>
    </rPh>
    <rPh sb="37" eb="39">
      <t>ロウジン</t>
    </rPh>
    <rPh sb="43" eb="44">
      <t>ノゾ</t>
    </rPh>
    <phoneticPr fontId="3"/>
  </si>
  <si>
    <t>※入院した後に自宅等以外の居場所に移った場合は、退院後の居場所をご記入ください。</t>
    <rPh sb="1" eb="3">
      <t>ニュウイン</t>
    </rPh>
    <rPh sb="5" eb="6">
      <t>ノチ</t>
    </rPh>
    <rPh sb="7" eb="10">
      <t>ジタクトウ</t>
    </rPh>
    <rPh sb="10" eb="12">
      <t>イガイ</t>
    </rPh>
    <rPh sb="13" eb="16">
      <t>イバショ</t>
    </rPh>
    <rPh sb="17" eb="18">
      <t>ウツ</t>
    </rPh>
    <rPh sb="20" eb="22">
      <t>バアイ</t>
    </rPh>
    <rPh sb="24" eb="27">
      <t>タイインゴ</t>
    </rPh>
    <rPh sb="28" eb="31">
      <t>イバショ</t>
    </rPh>
    <rPh sb="33" eb="35">
      <t>キニュウ</t>
    </rPh>
    <phoneticPr fontId="3"/>
  </si>
  <si>
    <t>※搬送後、搬送先から転院等の後に死亡した場合は、死亡ではなく「居所変更」として、該当する行先に
　カウントしてください。</t>
    <rPh sb="1" eb="4">
      <t>ハンソウゴ</t>
    </rPh>
    <rPh sb="5" eb="8">
      <t>ハンソウサキ</t>
    </rPh>
    <rPh sb="10" eb="12">
      <t>テンイン</t>
    </rPh>
    <rPh sb="12" eb="13">
      <t>トウ</t>
    </rPh>
    <rPh sb="14" eb="15">
      <t>ノチ</t>
    </rPh>
    <rPh sb="16" eb="18">
      <t>シボウ</t>
    </rPh>
    <rPh sb="20" eb="22">
      <t>バアイ</t>
    </rPh>
    <rPh sb="24" eb="26">
      <t>シボウ</t>
    </rPh>
    <rPh sb="31" eb="35">
      <t>キョショヘンコウ</t>
    </rPh>
    <rPh sb="40" eb="42">
      <t>ガイトウ</t>
    </rPh>
    <rPh sb="44" eb="46">
      <t>イキサキ</t>
    </rPh>
    <phoneticPr fontId="9"/>
  </si>
  <si>
    <t>※問３の合計（★）と、問２の合計（★）が一致することをご確認ください。</t>
    <rPh sb="1" eb="2">
      <t>トイ</t>
    </rPh>
    <rPh sb="4" eb="6">
      <t>ゴウケイ</t>
    </rPh>
    <rPh sb="11" eb="12">
      <t>トイ</t>
    </rPh>
    <rPh sb="14" eb="16">
      <t>ゴウケイ</t>
    </rPh>
    <rPh sb="20" eb="22">
      <t>イッチ</t>
    </rPh>
    <rPh sb="28" eb="30">
      <t>カクニン</t>
    </rPh>
    <phoneticPr fontId="3"/>
  </si>
  <si>
    <t>行先</t>
    <rPh sb="0" eb="2">
      <t>イキサキ</t>
    </rPh>
    <phoneticPr fontId="3"/>
  </si>
  <si>
    <t>市（区町村）内</t>
    <rPh sb="0" eb="1">
      <t>シ</t>
    </rPh>
    <rPh sb="2" eb="5">
      <t>クチョウソン</t>
    </rPh>
    <rPh sb="6" eb="7">
      <t>ナイ</t>
    </rPh>
    <phoneticPr fontId="3"/>
  </si>
  <si>
    <t>市（区町村）外</t>
    <rPh sb="0" eb="1">
      <t>シ</t>
    </rPh>
    <rPh sb="2" eb="5">
      <t>クチョウソン</t>
    </rPh>
    <rPh sb="6" eb="7">
      <t>ガイ</t>
    </rPh>
    <phoneticPr fontId="3"/>
  </si>
  <si>
    <t>　1) 兄弟・子ども・親戚等の家</t>
    <rPh sb="4" eb="6">
      <t>キョウダイ</t>
    </rPh>
    <rPh sb="7" eb="8">
      <t>コ</t>
    </rPh>
    <rPh sb="11" eb="13">
      <t>シンセキ</t>
    </rPh>
    <rPh sb="13" eb="14">
      <t>トウ</t>
    </rPh>
    <rPh sb="15" eb="16">
      <t>イエ</t>
    </rPh>
    <phoneticPr fontId="3"/>
  </si>
  <si>
    <t>　2) 住宅型有料老人ホーム</t>
    <phoneticPr fontId="3"/>
  </si>
  <si>
    <t>　3) 軽費老人ホーム（特定施設除く）</t>
    <phoneticPr fontId="3"/>
  </si>
  <si>
    <r>
      <t xml:space="preserve">　4) </t>
    </r>
    <r>
      <rPr>
        <sz val="9"/>
        <color theme="1"/>
        <rFont val="游ゴシック"/>
        <family val="3"/>
        <charset val="128"/>
        <scheme val="minor"/>
      </rPr>
      <t>サービス付き高齢者向け住宅（特定施設除く）</t>
    </r>
    <phoneticPr fontId="3"/>
  </si>
  <si>
    <t>　5) グループホーム</t>
    <phoneticPr fontId="3"/>
  </si>
  <si>
    <t>　6) 特定施設</t>
    <phoneticPr fontId="3"/>
  </si>
  <si>
    <t>　7) 地域密着型特定施設</t>
    <phoneticPr fontId="3"/>
  </si>
  <si>
    <t>　8) 介護老人保健施設</t>
    <phoneticPr fontId="3"/>
  </si>
  <si>
    <t>　9) 介護医療院</t>
    <phoneticPr fontId="3"/>
  </si>
  <si>
    <t>　10) 特別養護老人ホーム</t>
    <phoneticPr fontId="3"/>
  </si>
  <si>
    <t>　11) 地域密着型特別養護老人ホーム</t>
    <phoneticPr fontId="3"/>
  </si>
  <si>
    <r>
      <t>　12) 病院・診療所　</t>
    </r>
    <r>
      <rPr>
        <sz val="8"/>
        <rFont val="游ゴシック"/>
        <family val="3"/>
        <charset val="128"/>
        <scheme val="minor"/>
      </rPr>
      <t>※一時的な入院を除く</t>
    </r>
    <rPh sb="5" eb="7">
      <t>ビョウイン</t>
    </rPh>
    <rPh sb="8" eb="11">
      <t>シンリョウジョ</t>
    </rPh>
    <rPh sb="13" eb="15">
      <t>イチジ</t>
    </rPh>
    <rPh sb="15" eb="16">
      <t>テキ</t>
    </rPh>
    <rPh sb="17" eb="19">
      <t>ニュウイン</t>
    </rPh>
    <rPh sb="20" eb="21">
      <t>ノゾ</t>
    </rPh>
    <phoneticPr fontId="3"/>
  </si>
  <si>
    <t>　13) その他</t>
    <phoneticPr fontId="3"/>
  </si>
  <si>
    <t>　14) 行先を把握していない</t>
    <phoneticPr fontId="3"/>
  </si>
  <si>
    <r>
      <t>　15) 自宅等での死亡
  　　</t>
    </r>
    <r>
      <rPr>
        <sz val="8"/>
        <color theme="1"/>
        <rFont val="游ゴシック"/>
        <family val="3"/>
        <charset val="128"/>
        <scheme val="minor"/>
      </rPr>
      <t>※搬送先での死亡を含む</t>
    </r>
    <rPh sb="5" eb="7">
      <t>ジタク</t>
    </rPh>
    <rPh sb="7" eb="8">
      <t>トウ</t>
    </rPh>
    <rPh sb="18" eb="21">
      <t>ハンソウサキ</t>
    </rPh>
    <rPh sb="23" eb="25">
      <t>シボウ</t>
    </rPh>
    <rPh sb="26" eb="27">
      <t>フク</t>
    </rPh>
    <phoneticPr fontId="3"/>
  </si>
  <si>
    <t>　合計★</t>
    <rPh sb="1" eb="3">
      <t>ゴウケイ</t>
    </rPh>
    <phoneticPr fontId="3"/>
  </si>
  <si>
    <t>問４　介護保険サービス以外の業務についてお尋ねします。</t>
    <rPh sb="0" eb="1">
      <t>トイ</t>
    </rPh>
    <rPh sb="3" eb="5">
      <t>カイゴ</t>
    </rPh>
    <rPh sb="5" eb="7">
      <t>ホケン</t>
    </rPh>
    <rPh sb="11" eb="13">
      <t>イガイ</t>
    </rPh>
    <rPh sb="14" eb="16">
      <t>ギョウム</t>
    </rPh>
    <rPh sb="21" eb="22">
      <t>タズ</t>
    </rPh>
    <phoneticPr fontId="3"/>
  </si>
  <si>
    <t>　　　貴事業所のケアマネジャーが以下の業務について対応することがありますか。</t>
    <phoneticPr fontId="3"/>
  </si>
  <si>
    <t>介護保険サービス以外の業務</t>
    <phoneticPr fontId="3"/>
  </si>
  <si>
    <t>１．郵便・宅配便等の発送・受取</t>
    <phoneticPr fontId="3"/>
  </si>
  <si>
    <t>２．書類作成・発送</t>
  </si>
  <si>
    <t>３．代筆・代読</t>
  </si>
  <si>
    <t>４．救急搬送時の同乗</t>
  </si>
  <si>
    <t>５．部屋の片づけ・ゴミ出し、買物等の家事支援</t>
  </si>
  <si>
    <t>６．預貯金の引出・振込、財産管理</t>
  </si>
  <si>
    <t xml:space="preserve">７．福祉サービスの利用や利用料支払いの手続き </t>
  </si>
  <si>
    <t>８．徘徊時の捜索</t>
  </si>
  <si>
    <t>９．入院中・入所中の着替えや必需品の調達</t>
  </si>
  <si>
    <t>10．死後事務</t>
  </si>
  <si>
    <t>11．医療同意</t>
  </si>
  <si>
    <t>問５　貴事業所のケアマネジャーが利用者のケアプランを作成する際に、不足していると感じている
　　　介護保険サービスはありますか（あてはまるものすべてにチェック）</t>
    <rPh sb="0" eb="1">
      <t>トイ</t>
    </rPh>
    <rPh sb="3" eb="4">
      <t>キ</t>
    </rPh>
    <rPh sb="4" eb="7">
      <t>ジギョウショ</t>
    </rPh>
    <rPh sb="16" eb="19">
      <t>リヨウシャ</t>
    </rPh>
    <rPh sb="26" eb="28">
      <t>サクセイ</t>
    </rPh>
    <rPh sb="30" eb="31">
      <t>サイ</t>
    </rPh>
    <rPh sb="33" eb="35">
      <t>フソク</t>
    </rPh>
    <rPh sb="40" eb="41">
      <t>カン</t>
    </rPh>
    <rPh sb="49" eb="51">
      <t>カイゴ</t>
    </rPh>
    <rPh sb="51" eb="53">
      <t>ホケン</t>
    </rPh>
    <phoneticPr fontId="3"/>
  </si>
  <si>
    <t>１．訪問介護</t>
  </si>
  <si>
    <t>２．訪問入浴介護</t>
  </si>
  <si>
    <t>３．訪問看護</t>
  </si>
  <si>
    <t>４．訪問リハビリテーション</t>
  </si>
  <si>
    <t>５．居宅療養管理指導</t>
  </si>
  <si>
    <t>６．通所介護</t>
  </si>
  <si>
    <t>７．通所リハビリテーション</t>
  </si>
  <si>
    <t>８．短期入所生活介護</t>
  </si>
  <si>
    <t>９．短期入所療養介護</t>
  </si>
  <si>
    <t>10．特定施設入居者生活介護</t>
  </si>
  <si>
    <t>11．定期巡回・随時対応型訪問介護看護</t>
  </si>
  <si>
    <t>12．夜間対応型訪問介護</t>
  </si>
  <si>
    <t>13．認知症対応型通所介護</t>
  </si>
  <si>
    <t>14．小規模多機能型居宅介護</t>
  </si>
  <si>
    <t>15．認知症対応型共同生活介護</t>
  </si>
  <si>
    <t>16．地域密着型特定施設入居者生活介護</t>
  </si>
  <si>
    <t>17．地域密着型介護老人福祉施設入所者生活介護</t>
  </si>
  <si>
    <t>18．看護小規模多機能型居宅介護　</t>
  </si>
  <si>
    <t>19．地域密着型通所介護</t>
  </si>
  <si>
    <t>20．介護老人福祉施設</t>
  </si>
  <si>
    <t>21．介護老人保健施設</t>
  </si>
  <si>
    <t>22．介護医療院</t>
  </si>
  <si>
    <t>23．特にない</t>
  </si>
  <si>
    <t>１．介護保険サービス内容や算定の仕方について</t>
  </si>
  <si>
    <t>２．サービスの情報収集について</t>
  </si>
  <si>
    <t>３．各サービス機関との調整や連携</t>
  </si>
  <si>
    <t>４．主治医との調整や連携</t>
  </si>
  <si>
    <t>５．利用者・家族に対しての説明や連携の取り方</t>
  </si>
  <si>
    <t>６．処遇困難ケースへの対応</t>
  </si>
  <si>
    <t>７．低所得者・生活保護者へのサービス導入</t>
  </si>
  <si>
    <t>８．第2号被保険者へのサービス導入</t>
  </si>
  <si>
    <t>９．認知症高齢者へのサービス導入</t>
  </si>
  <si>
    <t>11．特にない</t>
  </si>
  <si>
    <t>問７　貴事業所の利用者で在宅生活の維持が難しくなるのは、どのような場合が多いですか。
　　　よくあるケースについてお答えください。（自由回答）</t>
    <rPh sb="0" eb="1">
      <t>トイ</t>
    </rPh>
    <rPh sb="3" eb="7">
      <t>キジギョウショ</t>
    </rPh>
    <rPh sb="8" eb="11">
      <t>リヨウシャ</t>
    </rPh>
    <rPh sb="12" eb="16">
      <t>ザイタクセイカツ</t>
    </rPh>
    <rPh sb="17" eb="19">
      <t>イジ</t>
    </rPh>
    <rPh sb="20" eb="21">
      <t>ムズカ</t>
    </rPh>
    <rPh sb="33" eb="35">
      <t>バアイ</t>
    </rPh>
    <rPh sb="36" eb="37">
      <t>オオ</t>
    </rPh>
    <rPh sb="58" eb="59">
      <t>コタ</t>
    </rPh>
    <rPh sb="66" eb="70">
      <t>ジユウカイトウ</t>
    </rPh>
    <phoneticPr fontId="3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</si>
  <si>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3"/>
  </si>
  <si>
    <t>事業所名</t>
    <rPh sb="0" eb="4">
      <t>ジギョウショメイ</t>
    </rPh>
    <phoneticPr fontId="3"/>
  </si>
  <si>
    <t>ご担当者氏名</t>
    <rPh sb="1" eb="4">
      <t>タントウシャ</t>
    </rPh>
    <rPh sb="4" eb="6">
      <t>シメイ</t>
    </rPh>
    <phoneticPr fontId="3"/>
  </si>
  <si>
    <t>電話番号</t>
    <rPh sb="0" eb="4">
      <t>デンワバンゴウ</t>
    </rPh>
    <phoneticPr fontId="3"/>
  </si>
  <si>
    <t>Eメールアドレス</t>
    <phoneticPr fontId="3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</si>
  <si>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3"/>
  </si>
  <si>
    <t>設問No.→</t>
    <rPh sb="0" eb="2">
      <t>セツモン</t>
    </rPh>
    <phoneticPr fontId="3"/>
  </si>
  <si>
    <t>Q1-1 所属するケアマネジャーの人数</t>
  </si>
  <si>
    <t>Q2-1 居場所変更利用者数_要支援1</t>
  </si>
  <si>
    <t>Q2-2 居場所変更利用者数_要支援2</t>
  </si>
  <si>
    <t>Q2-3 居場所変更利用者数_要介護1</t>
  </si>
  <si>
    <t>Q2-4 居場所変更利用者数_要介護2</t>
  </si>
  <si>
    <t>Q2-5 居場所変更利用者数_要介護3</t>
  </si>
  <si>
    <t>Q2-6 居場所変更利用者数_要介護4</t>
  </si>
  <si>
    <t>Q2-7 居場所変更利用者数_要介護5</t>
    <phoneticPr fontId="3"/>
  </si>
  <si>
    <t>Q2-8 居場所変更利用者数_申請中・不明</t>
    <rPh sb="15" eb="18">
      <t>シンセイチュウ</t>
    </rPh>
    <rPh sb="19" eb="21">
      <t>フメイ</t>
    </rPh>
    <phoneticPr fontId="3"/>
  </si>
  <si>
    <t>Q2-9 自宅等での死亡者数</t>
    <rPh sb="5" eb="8">
      <t>ジタクトウ</t>
    </rPh>
    <rPh sb="10" eb="13">
      <t>シボウシャ</t>
    </rPh>
    <rPh sb="13" eb="14">
      <t>スウ</t>
    </rPh>
    <phoneticPr fontId="3"/>
  </si>
  <si>
    <t>Q2-10 居場所変更利用者数・死亡者数_合計</t>
    <rPh sb="16" eb="19">
      <t>シボウシャ</t>
    </rPh>
    <rPh sb="19" eb="20">
      <t>スウ</t>
    </rPh>
    <phoneticPr fontId="3"/>
  </si>
  <si>
    <t>Q3-1-1 居場所変更先_市内:兄弟･子ども･親戚等の家</t>
  </si>
  <si>
    <t>Q3-2-1 居場所変更先_市内:住宅型有料老人ﾎｰﾑ</t>
  </si>
  <si>
    <t>Q3-3-1 居場所変更先_市内:軽費老人ホーム</t>
    <rPh sb="17" eb="21">
      <t>ケイヒロウジン</t>
    </rPh>
    <phoneticPr fontId="3"/>
  </si>
  <si>
    <t>Q3-4-1 居場所変更先_市内:ｻｰﾋﾞｽ付き高齢者向け住宅</t>
  </si>
  <si>
    <t>Q3-5-1 居場所変更先_市内:ｸﾞﾙｰﾌﾟﾎｰﾑ</t>
  </si>
  <si>
    <t>Q3-6-1 居場所変更先_市内:特定施設</t>
  </si>
  <si>
    <t>Q3-7-1 居場所変更先_市内:地域密着型特定施設</t>
  </si>
  <si>
    <t>Q3-8-1 居場所変更先_市内:介護老人保健施設</t>
  </si>
  <si>
    <t>Q3-9-1 居場所変更先_市内:介護医療院</t>
    <phoneticPr fontId="3"/>
  </si>
  <si>
    <t>Q3-10-1 居場所変更先_市内:特別養護老人ﾎｰﾑ</t>
  </si>
  <si>
    <t>Q3-11-1 居場所変更先_市内:地域密着型特別養護老人ﾎｰﾑ</t>
  </si>
  <si>
    <t>Q3-12-1 居場所変更先_市内:病院・診療所</t>
    <rPh sb="18" eb="20">
      <t>ビョウイン</t>
    </rPh>
    <rPh sb="21" eb="24">
      <t>シンリョウジョ</t>
    </rPh>
    <phoneticPr fontId="3"/>
  </si>
  <si>
    <t>Q3-13-1 居場所変更先_市内:その他</t>
    <phoneticPr fontId="3"/>
  </si>
  <si>
    <t>Q3-1-2 居場所変更先_市外:兄弟･子ども･親戚等の家</t>
  </si>
  <si>
    <t>Q3-2-2 居場所変更先_市外:住宅型有料老人ﾎｰﾑ</t>
  </si>
  <si>
    <t>Q3-3-2 居場所変更先_市外:軽費老人ホーム</t>
    <rPh sb="17" eb="21">
      <t>ケイヒロウジン</t>
    </rPh>
    <phoneticPr fontId="3"/>
  </si>
  <si>
    <t>Q3-4-2 居場所変更先_市外:ｻｰﾋﾞｽ付き高齢者向け住宅</t>
  </si>
  <si>
    <t>Q3-5-2 居場所変更先_市外:ｸﾞﾙｰﾌﾟﾎｰﾑ</t>
  </si>
  <si>
    <t>Q3-6-2 居場所変更先_市外:特定施設</t>
  </si>
  <si>
    <t>Q3-7-2 居場所変更先_市外:地域密着型特定施設</t>
  </si>
  <si>
    <t>Q3-8-2 居場所変更先_市外:介護老人保健施設</t>
  </si>
  <si>
    <t>Q3-9-2 居場所変更先_市外:介護医療院</t>
    <phoneticPr fontId="3"/>
  </si>
  <si>
    <t>Q3-10-2 居場所変更先_市外:特別養護老人ﾎｰﾑ</t>
  </si>
  <si>
    <t>Q3-11-2 居場所変更先_市外:地域密着型特別養護老人ﾎｰﾑ</t>
  </si>
  <si>
    <t>Q3-12-2 居場所変更先_市外:病院・診療所</t>
    <rPh sb="18" eb="20">
      <t>ビョウイン</t>
    </rPh>
    <rPh sb="21" eb="24">
      <t>シンリョウジョ</t>
    </rPh>
    <phoneticPr fontId="3"/>
  </si>
  <si>
    <t>Q3-13-2 居場所変更先_市外:その他</t>
    <phoneticPr fontId="3"/>
  </si>
  <si>
    <t>Q3-14 居場所変更先_把握していない</t>
    <phoneticPr fontId="3"/>
  </si>
  <si>
    <t>Q3-15 居場所変更先_死亡</t>
    <phoneticPr fontId="3"/>
  </si>
  <si>
    <t>Q4.１
郵便・宅配便等の発送・受取</t>
  </si>
  <si>
    <t>Q4.２
書類作成・発送</t>
  </si>
  <si>
    <t>Q4.３
代筆・代読</t>
  </si>
  <si>
    <t>Q4.４
救急搬送時の同乗</t>
  </si>
  <si>
    <t>Q4.５
部屋の片づけ・ゴミ出し、買物等の家事支援</t>
  </si>
  <si>
    <t>Q4.６
預貯金の引出・振込、財産管理</t>
  </si>
  <si>
    <t xml:space="preserve">Q4.７
福祉サービスの利用や利用料支払いの手続き </t>
  </si>
  <si>
    <t>Q4.８
徘徊時の捜索</t>
  </si>
  <si>
    <t>Q4.９
入院中・入所中の着替えや必需品の調達</t>
  </si>
  <si>
    <t>Q4.10
死後事務</t>
  </si>
  <si>
    <t>Q4.11
医療同意</t>
  </si>
  <si>
    <t>Q5-１
訪問介護</t>
  </si>
  <si>
    <t>Q5-２
訪問入浴介護</t>
  </si>
  <si>
    <t>Q5-３
訪問看護</t>
  </si>
  <si>
    <t>Q5-４
訪問リハビリテーション</t>
  </si>
  <si>
    <t>Q5-５
居宅療養管理指導</t>
  </si>
  <si>
    <t>Q5-６
通所介護</t>
  </si>
  <si>
    <t>Q5-７
通所リハビリテーション</t>
  </si>
  <si>
    <t>Q5-８
短期入所生活介護</t>
  </si>
  <si>
    <t>Q5-９
短期入所療養介護</t>
  </si>
  <si>
    <t>Q5-10
特定施設入居者生活介護</t>
  </si>
  <si>
    <t>Q5-11
定期巡回・随時対応型訪問介護看護</t>
  </si>
  <si>
    <t>Q5-12
夜間対応型訪問介護</t>
  </si>
  <si>
    <t>Q5-13
認知症対応型通所介護</t>
  </si>
  <si>
    <t>Q5-14
小規模多機能型居宅介護</t>
  </si>
  <si>
    <t>Q5-15
認知症対応型共同生活介護</t>
  </si>
  <si>
    <t>Q5-16
地域密着型特定施設入居者生活介護</t>
  </si>
  <si>
    <t>Q5-17
地域密着型介護老人福祉施設入所者生活介護</t>
  </si>
  <si>
    <t>Q5-18
看護小規模多機能型居宅介護　</t>
  </si>
  <si>
    <t>Q5-19
地域密着型通所介護</t>
  </si>
  <si>
    <t>Q5-20
介護老人福祉施設</t>
  </si>
  <si>
    <t>Q5-21
介護老人保健施設</t>
  </si>
  <si>
    <t>Q5-22
介護医療院</t>
  </si>
  <si>
    <t>Q5-23
特にない</t>
  </si>
  <si>
    <t>Q6-１
介護保険サービス内容や算定の仕方について</t>
  </si>
  <si>
    <t>Q6-２
サービスの情報収集について</t>
  </si>
  <si>
    <t>Q6-３
各サービス機関との調整や連携</t>
  </si>
  <si>
    <t>Q6-４
主治医との調整や連携</t>
  </si>
  <si>
    <t>Q6-５
利用者・家族に対しての説明や連携の取り方</t>
  </si>
  <si>
    <t>Q6-６
処遇困難ケースへの対応</t>
  </si>
  <si>
    <t>Q6-７
低所得者・生活保護者へのサービス導入</t>
  </si>
  <si>
    <t>Q6-８
第2号被保険者へのサービス導入</t>
  </si>
  <si>
    <t>Q6-９
認知症高齢者へのサービス導入</t>
  </si>
  <si>
    <t>Q6-10
その他（具体的に）</t>
  </si>
  <si>
    <t>Q6-11
特にない</t>
  </si>
  <si>
    <t>Q7_自由記述</t>
    <rPh sb="3" eb="7">
      <t>ジユウキジュツ</t>
    </rPh>
    <phoneticPr fontId="3"/>
  </si>
  <si>
    <t>Q5-1 事業所名</t>
    <rPh sb="5" eb="9">
      <t>ジギョウショメイ</t>
    </rPh>
    <phoneticPr fontId="3"/>
  </si>
  <si>
    <t>Q5-2 担当者名</t>
    <rPh sb="5" eb="8">
      <t>タントウシャ</t>
    </rPh>
    <rPh sb="8" eb="9">
      <t>メイ</t>
    </rPh>
    <phoneticPr fontId="3"/>
  </si>
  <si>
    <t>Q5-3 電話番号</t>
    <rPh sb="5" eb="9">
      <t>デンワバンゴウ</t>
    </rPh>
    <phoneticPr fontId="3"/>
  </si>
  <si>
    <t>Q5-4 Eメールアドレス</t>
    <phoneticPr fontId="3"/>
  </si>
  <si>
    <t>NA</t>
  </si>
  <si>
    <t>NA</t>
    <phoneticPr fontId="3"/>
  </si>
  <si>
    <t>FA</t>
    <phoneticPr fontId="3"/>
  </si>
  <si>
    <t>あてはまるものそれぞれにチェック</t>
    <phoneticPr fontId="9"/>
  </si>
  <si>
    <t>問6　貴事業所のケアマネジャーが業務を行う際に特に困難を感じていることはありますか。
　　（あてはまるものすべてにチェック）</t>
    <rPh sb="0" eb="1">
      <t>トイ</t>
    </rPh>
    <rPh sb="3" eb="4">
      <t>キ</t>
    </rPh>
    <rPh sb="4" eb="7">
      <t>ジギョウショ</t>
    </rPh>
    <rPh sb="16" eb="18">
      <t>ギョウム</t>
    </rPh>
    <rPh sb="19" eb="20">
      <t>オコナ</t>
    </rPh>
    <rPh sb="21" eb="22">
      <t>サイ</t>
    </rPh>
    <rPh sb="23" eb="24">
      <t>トク</t>
    </rPh>
    <rPh sb="25" eb="27">
      <t>コンナン</t>
    </rPh>
    <rPh sb="28" eb="29">
      <t>カン</t>
    </rPh>
    <phoneticPr fontId="3"/>
  </si>
  <si>
    <r>
      <t>問１　貴事業所に所属するケアマネジャーの人数、および利用者数について、ご入力ください。</t>
    </r>
    <r>
      <rPr>
        <b/>
        <u/>
        <sz val="10"/>
        <color rgb="FFFF0000"/>
        <rFont val="游ゴシック"/>
        <family val="3"/>
        <charset val="128"/>
        <scheme val="minor"/>
      </rPr>
      <t>（数値を入力）</t>
    </r>
    <rPh sb="0" eb="1">
      <t>トイ</t>
    </rPh>
    <rPh sb="3" eb="4">
      <t>キ</t>
    </rPh>
    <rPh sb="4" eb="6">
      <t>ジギョウ</t>
    </rPh>
    <rPh sb="6" eb="7">
      <t>ショ</t>
    </rPh>
    <rPh sb="8" eb="10">
      <t>ショゾク</t>
    </rPh>
    <rPh sb="20" eb="22">
      <t>ニンズウ</t>
    </rPh>
    <rPh sb="26" eb="28">
      <t>リヨウ</t>
    </rPh>
    <rPh sb="28" eb="29">
      <t>シャ</t>
    </rPh>
    <rPh sb="29" eb="30">
      <t>スウ</t>
    </rPh>
    <rPh sb="36" eb="38">
      <t>ニュウリョク</t>
    </rPh>
    <rPh sb="44" eb="46">
      <t>スウチ</t>
    </rPh>
    <rPh sb="47" eb="49">
      <t>ニュウリョク</t>
    </rPh>
    <phoneticPr fontId="3"/>
  </si>
  <si>
    <t>（数値を入力）</t>
    <rPh sb="1" eb="3">
      <t>スウチ</t>
    </rPh>
    <rPh sb="4" eb="6">
      <t>ニュウリョク</t>
    </rPh>
    <phoneticPr fontId="3"/>
  </si>
  <si>
    <r>
      <t>　 　から、居場所を変更した利用者数」を行先別にご入力ください。</t>
    </r>
    <r>
      <rPr>
        <b/>
        <u/>
        <sz val="10"/>
        <color rgb="FFFF0000"/>
        <rFont val="游ゴシック"/>
        <family val="3"/>
        <charset val="128"/>
        <scheme val="minor"/>
      </rPr>
      <t>（数値を入力）</t>
    </r>
    <rPh sb="6" eb="9">
      <t>イバショ</t>
    </rPh>
    <rPh sb="10" eb="12">
      <t>ヘンコウ</t>
    </rPh>
    <rPh sb="14" eb="17">
      <t>リヨウシャ</t>
    </rPh>
    <rPh sb="17" eb="18">
      <t>スウ</t>
    </rPh>
    <rPh sb="20" eb="23">
      <t>イキサキベツ</t>
    </rPh>
    <rPh sb="25" eb="27">
      <t>ニュウリョク</t>
    </rPh>
    <rPh sb="33" eb="35">
      <t>スウチ</t>
    </rPh>
    <rPh sb="36" eb="38">
      <t>ニュウリョク</t>
    </rPh>
    <phoneticPr fontId="3"/>
  </si>
  <si>
    <t>　　 居場所を変更した要介護度別の利用者数」と「自宅等で死亡した利用者数」をご入力ください。</t>
    <rPh sb="11" eb="15">
      <t>ヨウカイゴド</t>
    </rPh>
    <rPh sb="15" eb="16">
      <t>ベツ</t>
    </rPh>
    <rPh sb="24" eb="27">
      <t>ジタクトウ</t>
    </rPh>
    <rPh sb="28" eb="30">
      <t>シボウ</t>
    </rPh>
    <rPh sb="32" eb="35">
      <t>リヨウシャ</t>
    </rPh>
    <rPh sb="35" eb="36">
      <t>スウ</t>
    </rPh>
    <rPh sb="39" eb="41">
      <t>ニュウリョク</t>
    </rPh>
    <phoneticPr fontId="3"/>
  </si>
  <si>
    <t>※令和８年６月１日現在の状況について、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3"/>
  </si>
  <si>
    <t xml:space="preserve"> ここからは、貴事業所において、過去１年の間（令和７年６月１日～令和８年５月31日）に「自宅等（サ高住・住宅型有料・軽費老人ホームを除く）から、居場所を変更した利用者」と「自宅等で死亡した利用者」についてお尋ねします。</t>
    <rPh sb="7" eb="8">
      <t>キ</t>
    </rPh>
    <rPh sb="8" eb="10">
      <t>ジギョウ</t>
    </rPh>
    <rPh sb="10" eb="11">
      <t>ショ</t>
    </rPh>
    <rPh sb="16" eb="18">
      <t>カコ</t>
    </rPh>
    <rPh sb="19" eb="20">
      <t>ネン</t>
    </rPh>
    <rPh sb="21" eb="22">
      <t>アイダ</t>
    </rPh>
    <rPh sb="32" eb="34">
      <t>レイワ</t>
    </rPh>
    <rPh sb="35" eb="36">
      <t>ネン</t>
    </rPh>
    <rPh sb="37" eb="38">
      <t>ガツ</t>
    </rPh>
    <rPh sb="40" eb="41">
      <t>ニチ</t>
    </rPh>
    <rPh sb="44" eb="46">
      <t>ジタク</t>
    </rPh>
    <rPh sb="46" eb="47">
      <t>トウ</t>
    </rPh>
    <rPh sb="49" eb="51">
      <t>コウジュウ</t>
    </rPh>
    <rPh sb="52" eb="55">
      <t>ジュウタクガタ</t>
    </rPh>
    <rPh sb="55" eb="57">
      <t>ユウリョウ</t>
    </rPh>
    <rPh sb="58" eb="62">
      <t>ケイヒロウジン</t>
    </rPh>
    <rPh sb="66" eb="67">
      <t>ノゾ</t>
    </rPh>
    <rPh sb="72" eb="75">
      <t>イバショ</t>
    </rPh>
    <rPh sb="76" eb="78">
      <t>ヘンコウ</t>
    </rPh>
    <rPh sb="80" eb="83">
      <t>リヨウシャ</t>
    </rPh>
    <rPh sb="86" eb="89">
      <t>ジタクトウ</t>
    </rPh>
    <rPh sb="90" eb="92">
      <t>シボウ</t>
    </rPh>
    <rPh sb="94" eb="97">
      <t>リヨウシャ</t>
    </rPh>
    <rPh sb="103" eb="104">
      <t>タズ</t>
    </rPh>
    <phoneticPr fontId="3"/>
  </si>
  <si>
    <t>1) 所属するケアマネジャーの人数</t>
    <rPh sb="3" eb="5">
      <t>ショゾク</t>
    </rPh>
    <rPh sb="15" eb="17">
      <t>ニンズウ</t>
    </rPh>
    <phoneticPr fontId="9"/>
  </si>
  <si>
    <t>3)上記以外の 自宅等 にお住まいの利用者数</t>
    <rPh sb="2" eb="4">
      <t>ジョウキ</t>
    </rPh>
    <rPh sb="4" eb="6">
      <t>イガイ</t>
    </rPh>
    <rPh sb="8" eb="10">
      <t>ジタク</t>
    </rPh>
    <rPh sb="10" eb="11">
      <t>トウ</t>
    </rPh>
    <rPh sb="14" eb="15">
      <t>ス</t>
    </rPh>
    <rPh sb="18" eb="20">
      <t>リヨウ</t>
    </rPh>
    <rPh sb="20" eb="21">
      <t>シャ</t>
    </rPh>
    <rPh sb="21" eb="22">
      <t>スウ</t>
    </rPh>
    <phoneticPr fontId="9"/>
  </si>
  <si>
    <t>Q1-2  「サ高住」「住宅型有料」「軽費老人ホーム」に居住の利用者数</t>
    <phoneticPr fontId="9"/>
  </si>
  <si>
    <t>Q1-3左記を除く 「自宅等」に居住の利用者数</t>
    <rPh sb="4" eb="6">
      <t>サキ</t>
    </rPh>
    <rPh sb="7" eb="8">
      <t>ノゾ</t>
    </rPh>
    <phoneticPr fontId="3"/>
  </si>
  <si>
    <t>2) ｢サ高住｣・｢住宅型有料｣・｢軽費老人ホーム｣にお住まいの利用者数</t>
    <phoneticPr fontId="9"/>
  </si>
  <si>
    <t>Q6その他内容</t>
    <rPh sb="4" eb="5">
      <t>タ</t>
    </rPh>
    <rPh sb="5" eb="7">
      <t>ナイヨウ</t>
    </rPh>
    <phoneticPr fontId="9"/>
  </si>
  <si>
    <t>FA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</si>
</sst>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2">
    <font>
      <sz val="11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6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BIZ UDPゴシック"/>
      <family val="3"/>
      <charset val="128"/>
    </font>
    <font>
      <sz val="9"/>
      <name val="游ゴシック"/>
      <family val="3"/>
      <charset val="128"/>
      <scheme val="minor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7" tint="0.79998168889431442"/>
      <name val="BIZ UDPゴシック"/>
      <family val="3"/>
      <charset val="128"/>
    </font>
    <font>
      <sz val="10"/>
      <color theme="7" tint="0.79998168889431442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0070C0"/>
      <name val="游ゴシック"/>
      <family val="3"/>
      <charset val="128"/>
      <scheme val="minor"/>
    </font>
    <font>
      <sz val="10"/>
      <color theme="9" tint="-0.249977111117893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11"/>
      <color theme="9" tint="-0.249977111117893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u/>
      <sz val="10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3" borderId="0" xfId="0" applyFill="1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5" fillId="4" borderId="1" xfId="0" applyFont="1" applyFill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3" xfId="0" applyFont="1" applyBorder="1" applyAlignment="1">
      <alignment horizontal="left" vertical="center"/>
    </xf>
    <xf numFmtId="0" fontId="10" fillId="4" borderId="4" xfId="0" applyFont="1" applyFill="1" applyBorder="1" applyProtection="1">
      <alignment vertical="center"/>
      <protection locked="0"/>
    </xf>
    <xf numFmtId="0" fontId="10" fillId="4" borderId="1" xfId="0" applyFont="1" applyFill="1" applyBorder="1" applyProtection="1">
      <alignment vertical="center"/>
      <protection locked="0"/>
    </xf>
    <xf numFmtId="0" fontId="10" fillId="4" borderId="6" xfId="0" applyFont="1" applyFill="1" applyBorder="1" applyProtection="1">
      <alignment vertical="center"/>
      <protection locked="0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12" fillId="4" borderId="16" xfId="0" applyFont="1" applyFill="1" applyBorder="1" applyProtection="1">
      <alignment vertical="center"/>
      <protection locked="0"/>
    </xf>
    <xf numFmtId="0" fontId="12" fillId="4" borderId="1" xfId="0" applyFont="1" applyFill="1" applyBorder="1" applyProtection="1">
      <alignment vertical="center"/>
      <protection locked="0"/>
    </xf>
    <xf numFmtId="0" fontId="12" fillId="4" borderId="17" xfId="0" applyFont="1" applyFill="1" applyBorder="1" applyProtection="1">
      <alignment vertical="center"/>
      <protection locked="0"/>
    </xf>
    <xf numFmtId="176" fontId="13" fillId="3" borderId="1" xfId="0" applyNumberFormat="1" applyFont="1" applyFill="1" applyBorder="1">
      <alignment vertical="center"/>
    </xf>
    <xf numFmtId="0" fontId="16" fillId="0" borderId="0" xfId="0" applyFont="1" applyAlignment="1">
      <alignment vertical="center" wrapTex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21" fillId="4" borderId="1" xfId="0" applyFont="1" applyFill="1" applyBorder="1" applyAlignment="1" applyProtection="1">
      <alignment vertical="center" shrinkToFit="1"/>
      <protection locked="0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16" fillId="0" borderId="30" xfId="0" applyFont="1" applyBorder="1" applyAlignment="1">
      <alignment horizontal="right" vertical="center"/>
    </xf>
    <xf numFmtId="0" fontId="22" fillId="0" borderId="0" xfId="0" applyFont="1">
      <alignment vertical="center"/>
    </xf>
    <xf numFmtId="0" fontId="19" fillId="0" borderId="0" xfId="0" applyFont="1">
      <alignment vertical="center"/>
    </xf>
    <xf numFmtId="0" fontId="2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8" xfId="0" applyFont="1" applyBorder="1" applyAlignment="1" applyProtection="1">
      <alignment vertical="center" wrapText="1"/>
      <protection locked="0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24" fillId="0" borderId="18" xfId="0" applyFont="1" applyBorder="1" applyAlignment="1" applyProtection="1">
      <alignment horizontal="left" vertical="top" wrapText="1"/>
      <protection locked="0"/>
    </xf>
    <xf numFmtId="0" fontId="25" fillId="0" borderId="18" xfId="0" applyFont="1" applyBorder="1" applyAlignment="1" applyProtection="1">
      <alignment horizontal="left" vertical="top" wrapText="1"/>
      <protection locked="0"/>
    </xf>
    <xf numFmtId="0" fontId="26" fillId="0" borderId="18" xfId="0" applyFont="1" applyBorder="1" applyAlignment="1" applyProtection="1">
      <alignment vertical="center" wrapText="1"/>
      <protection locked="0"/>
    </xf>
    <xf numFmtId="0" fontId="7" fillId="0" borderId="18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27" fillId="4" borderId="0" xfId="0" applyFont="1" applyFill="1">
      <alignment vertical="center"/>
    </xf>
    <xf numFmtId="0" fontId="28" fillId="4" borderId="0" xfId="0" applyFont="1" applyFill="1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vertical="center" wrapText="1"/>
    </xf>
    <xf numFmtId="0" fontId="19" fillId="0" borderId="5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0" borderId="2" xfId="0" applyFont="1" applyBorder="1" applyAlignment="1">
      <alignment horizontal="left" vertical="center" indent="1"/>
    </xf>
    <xf numFmtId="0" fontId="5" fillId="0" borderId="22" xfId="0" applyFont="1" applyBorder="1" applyAlignment="1">
      <alignment horizontal="left" vertical="center" indent="1"/>
    </xf>
    <xf numFmtId="0" fontId="5" fillId="0" borderId="25" xfId="0" applyFont="1" applyBorder="1" applyAlignment="1">
      <alignment horizontal="left" vertical="center" indent="1"/>
    </xf>
    <xf numFmtId="0" fontId="5" fillId="0" borderId="28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/>
    </xf>
    <xf numFmtId="0" fontId="23" fillId="4" borderId="1" xfId="0" applyFont="1" applyFill="1" applyBorder="1" applyAlignment="1" applyProtection="1">
      <alignment horizontal="center" vertical="center" wrapText="1"/>
      <protection locked="0"/>
    </xf>
    <xf numFmtId="49" fontId="23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left" vertical="top" wrapText="1"/>
      <protection locked="0"/>
    </xf>
    <xf numFmtId="0" fontId="20" fillId="4" borderId="16" xfId="0" applyFont="1" applyFill="1" applyBorder="1" applyProtection="1">
      <alignment vertical="center"/>
      <protection locked="0"/>
    </xf>
    <xf numFmtId="0" fontId="20" fillId="4" borderId="17" xfId="0" applyFont="1" applyFill="1" applyBorder="1" applyProtection="1">
      <alignment vertical="center"/>
      <protection locked="0"/>
    </xf>
    <xf numFmtId="0" fontId="20" fillId="4" borderId="19" xfId="0" applyFont="1" applyFill="1" applyBorder="1" applyProtection="1">
      <alignment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vertical="center" shrinkToFit="1"/>
      <protection locked="0"/>
    </xf>
    <xf numFmtId="0" fontId="0" fillId="0" borderId="27" xfId="0" applyBorder="1" applyAlignment="1" applyProtection="1">
      <alignment vertical="center" shrinkToFit="1"/>
      <protection locked="0"/>
    </xf>
    <xf numFmtId="0" fontId="14" fillId="0" borderId="18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0" fillId="4" borderId="16" xfId="0" applyFont="1" applyFill="1" applyBorder="1" applyAlignment="1" applyProtection="1">
      <alignment horizontal="center" vertical="center"/>
      <protection locked="0"/>
    </xf>
    <xf numFmtId="0" fontId="10" fillId="4" borderId="19" xfId="0" applyFont="1" applyFill="1" applyBorder="1" applyAlignment="1" applyProtection="1">
      <alignment horizontal="center" vertical="center"/>
      <protection locked="0"/>
    </xf>
    <xf numFmtId="0" fontId="10" fillId="4" borderId="20" xfId="0" applyFont="1" applyFill="1" applyBorder="1" applyAlignment="1" applyProtection="1">
      <alignment horizontal="center" vertical="center"/>
      <protection locked="0"/>
    </xf>
    <xf numFmtId="0" fontId="10" fillId="4" borderId="21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left" vertical="center" indent="1" shrinkToFit="1"/>
    </xf>
    <xf numFmtId="0" fontId="5" fillId="0" borderId="3" xfId="0" applyFont="1" applyBorder="1" applyAlignment="1">
      <alignment horizontal="left" vertical="center" indent="1" shrinkToFit="1"/>
    </xf>
    <xf numFmtId="0" fontId="5" fillId="0" borderId="5" xfId="0" applyFont="1" applyBorder="1" applyAlignment="1">
      <alignment horizontal="left" vertical="center" indent="1" shrinkToFit="1"/>
    </xf>
    <xf numFmtId="0" fontId="5" fillId="0" borderId="0" xfId="0" applyFont="1" applyAlignment="1">
      <alignment horizontal="left" vertical="center" indent="1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indent="2"/>
    </xf>
    <xf numFmtId="0" fontId="26" fillId="0" borderId="0" xfId="0" applyFont="1" applyAlignment="1">
      <alignment horizontal="left" vertical="center" indent="2"/>
    </xf>
    <xf numFmtId="0" fontId="11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</cellXfs>
  <cellStyles count="1">
    <cellStyle name="標準" xfId="0" builtinId="0" customBuiltin="1"/>
  </cellStyles>
  <dxfs count="10">
    <dxf>
      <font>
        <color rgb="FF9C0006"/>
      </font>
      <fill>
        <patternFill>
          <bgColor rgb="FFFFC7CE"/>
        </patternFill>
      </fill>
    </dxf>
    <dxf>
      <numFmt numFmtId="177" formatCode="&quot;-&quot;"/>
    </dxf>
    <dxf>
      <numFmt numFmtId="177" formatCode="&quot;-&quot;"/>
    </dxf>
    <dxf>
      <font>
        <color rgb="FF9C0006"/>
      </font>
      <fill>
        <patternFill>
          <bgColor rgb="FFFFC7CE"/>
        </patternFill>
      </fill>
    </dxf>
    <dxf>
      <font>
        <color rgb="FFFFCCCC"/>
      </font>
      <fill>
        <patternFill>
          <bgColor rgb="FFFFCCCC"/>
        </patternFill>
      </fill>
    </dxf>
    <dxf>
      <font>
        <color rgb="FFFFCCCC"/>
      </font>
      <fill>
        <patternFill>
          <bgColor rgb="FFFFCCCC"/>
        </patternFill>
      </fill>
    </dxf>
    <dxf>
      <fill>
        <patternFill>
          <bgColor rgb="FFFFF7DB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/>
      </font>
    </dxf>
    <dxf>
      <font>
        <b/>
        <i val="0"/>
        <color theme="4"/>
      </font>
    </dxf>
  </dxfs>
  <tableStyles count="0" defaultTableStyle="TableStyleMedium2" defaultPivotStyle="PivotStyleLight16"/>
  <colors>
    <mruColors>
      <color rgb="FFFFF7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I91" lockText="1" noThreeD="1"/>
</file>

<file path=xl/ctrlProps/ctrlProp10.xml><?xml version="1.0" encoding="utf-8"?>
<formControlPr xmlns="http://schemas.microsoft.com/office/spreadsheetml/2009/9/main" objectType="CheckBox" fmlaLink="I100" lockText="1" noThreeD="1"/>
</file>

<file path=xl/ctrlProps/ctrlProp11.xml><?xml version="1.0" encoding="utf-8"?>
<formControlPr xmlns="http://schemas.microsoft.com/office/spreadsheetml/2009/9/main" objectType="CheckBox" fmlaLink="I101" lockText="1" noThreeD="1"/>
</file>

<file path=xl/ctrlProps/ctrlProp12.xml><?xml version="1.0" encoding="utf-8"?>
<formControlPr xmlns="http://schemas.microsoft.com/office/spreadsheetml/2009/9/main" objectType="CheckBox" fmlaLink="I66" lockText="1" noThreeD="1"/>
</file>

<file path=xl/ctrlProps/ctrlProp13.xml><?xml version="1.0" encoding="utf-8"?>
<formControlPr xmlns="http://schemas.microsoft.com/office/spreadsheetml/2009/9/main" objectType="CheckBox" fmlaLink="I70" lockText="1" noThreeD="1"/>
</file>

<file path=xl/ctrlProps/ctrlProp14.xml><?xml version="1.0" encoding="utf-8"?>
<formControlPr xmlns="http://schemas.microsoft.com/office/spreadsheetml/2009/9/main" objectType="CheckBox" fmlaLink="I71" lockText="1" noThreeD="1"/>
</file>

<file path=xl/ctrlProps/ctrlProp15.xml><?xml version="1.0" encoding="utf-8"?>
<formControlPr xmlns="http://schemas.microsoft.com/office/spreadsheetml/2009/9/main" objectType="CheckBox" fmlaLink="I72" lockText="1" noThreeD="1"/>
</file>

<file path=xl/ctrlProps/ctrlProp16.xml><?xml version="1.0" encoding="utf-8"?>
<formControlPr xmlns="http://schemas.microsoft.com/office/spreadsheetml/2009/9/main" objectType="CheckBox" fmlaLink="I73" lockText="1" noThreeD="1"/>
</file>

<file path=xl/ctrlProps/ctrlProp17.xml><?xml version="1.0" encoding="utf-8"?>
<formControlPr xmlns="http://schemas.microsoft.com/office/spreadsheetml/2009/9/main" objectType="CheckBox" fmlaLink="I74" lockText="1" noThreeD="1"/>
</file>

<file path=xl/ctrlProps/ctrlProp18.xml><?xml version="1.0" encoding="utf-8"?>
<formControlPr xmlns="http://schemas.microsoft.com/office/spreadsheetml/2009/9/main" objectType="CheckBox" fmlaLink="I75" lockText="1" noThreeD="1"/>
</file>

<file path=xl/ctrlProps/ctrlProp19.xml><?xml version="1.0" encoding="utf-8"?>
<formControlPr xmlns="http://schemas.microsoft.com/office/spreadsheetml/2009/9/main" objectType="CheckBox" fmlaLink="I76" lockText="1" noThreeD="1"/>
</file>

<file path=xl/ctrlProps/ctrlProp2.xml><?xml version="1.0" encoding="utf-8"?>
<formControlPr xmlns="http://schemas.microsoft.com/office/spreadsheetml/2009/9/main" objectType="CheckBox" fmlaLink="I92" lockText="1" noThreeD="1"/>
</file>

<file path=xl/ctrlProps/ctrlProp20.xml><?xml version="1.0" encoding="utf-8"?>
<formControlPr xmlns="http://schemas.microsoft.com/office/spreadsheetml/2009/9/main" objectType="CheckBox" fmlaLink="I77" lockText="1" noThreeD="1"/>
</file>

<file path=xl/ctrlProps/ctrlProp21.xml><?xml version="1.0" encoding="utf-8"?>
<formControlPr xmlns="http://schemas.microsoft.com/office/spreadsheetml/2009/9/main" objectType="CheckBox" fmlaLink="I78" lockText="1" noThreeD="1"/>
</file>

<file path=xl/ctrlProps/ctrlProp22.xml><?xml version="1.0" encoding="utf-8"?>
<formControlPr xmlns="http://schemas.microsoft.com/office/spreadsheetml/2009/9/main" objectType="CheckBox" fmlaLink="I79" lockText="1" noThreeD="1"/>
</file>

<file path=xl/ctrlProps/ctrlProp23.xml><?xml version="1.0" encoding="utf-8"?>
<formControlPr xmlns="http://schemas.microsoft.com/office/spreadsheetml/2009/9/main" objectType="CheckBox" fmlaLink="I80" lockText="1" noThreeD="1"/>
</file>

<file path=xl/ctrlProps/ctrlProp24.xml><?xml version="1.0" encoding="utf-8"?>
<formControlPr xmlns="http://schemas.microsoft.com/office/spreadsheetml/2009/9/main" objectType="CheckBox" fmlaLink="I81" lockText="1" noThreeD="1"/>
</file>

<file path=xl/ctrlProps/ctrlProp25.xml><?xml version="1.0" encoding="utf-8"?>
<formControlPr xmlns="http://schemas.microsoft.com/office/spreadsheetml/2009/9/main" objectType="CheckBox" fmlaLink="I82" lockText="1" noThreeD="1"/>
</file>

<file path=xl/ctrlProps/ctrlProp26.xml><?xml version="1.0" encoding="utf-8"?>
<formControlPr xmlns="http://schemas.microsoft.com/office/spreadsheetml/2009/9/main" objectType="CheckBox" fmlaLink="I83" lockText="1" noThreeD="1"/>
</file>

<file path=xl/ctrlProps/ctrlProp27.xml><?xml version="1.0" encoding="utf-8"?>
<formControlPr xmlns="http://schemas.microsoft.com/office/spreadsheetml/2009/9/main" objectType="CheckBox" fmlaLink="I84" lockText="1" noThreeD="1"/>
</file>

<file path=xl/ctrlProps/ctrlProp28.xml><?xml version="1.0" encoding="utf-8"?>
<formControlPr xmlns="http://schemas.microsoft.com/office/spreadsheetml/2009/9/main" objectType="CheckBox" fmlaLink="I85" lockText="1" noThreeD="1"/>
</file>

<file path=xl/ctrlProps/ctrlProp29.xml><?xml version="1.0" encoding="utf-8"?>
<formControlPr xmlns="http://schemas.microsoft.com/office/spreadsheetml/2009/9/main" objectType="CheckBox" fmlaLink="I86" lockText="1" noThreeD="1"/>
</file>

<file path=xl/ctrlProps/ctrlProp3.xml><?xml version="1.0" encoding="utf-8"?>
<formControlPr xmlns="http://schemas.microsoft.com/office/spreadsheetml/2009/9/main" objectType="CheckBox" fmlaLink="I93" lockText="1" noThreeD="1"/>
</file>

<file path=xl/ctrlProps/ctrlProp30.xml><?xml version="1.0" encoding="utf-8"?>
<formControlPr xmlns="http://schemas.microsoft.com/office/spreadsheetml/2009/9/main" objectType="CheckBox" fmlaLink="I87" lockText="1" noThreeD="1"/>
</file>

<file path=xl/ctrlProps/ctrlProp31.xml><?xml version="1.0" encoding="utf-8"?>
<formControlPr xmlns="http://schemas.microsoft.com/office/spreadsheetml/2009/9/main" objectType="CheckBox" fmlaLink="I88" lockText="1" noThreeD="1"/>
</file>

<file path=xl/ctrlProps/ctrlProp32.xml><?xml version="1.0" encoding="utf-8"?>
<formControlPr xmlns="http://schemas.microsoft.com/office/spreadsheetml/2009/9/main" objectType="CheckBox" fmlaLink="I67" lockText="1" noThreeD="1"/>
</file>

<file path=xl/ctrlProps/ctrlProp33.xml><?xml version="1.0" encoding="utf-8"?>
<formControlPr xmlns="http://schemas.microsoft.com/office/spreadsheetml/2009/9/main" objectType="CheckBox" fmlaLink="I68" lockText="1" noThreeD="1"/>
</file>

<file path=xl/ctrlProps/ctrlProp34.xml><?xml version="1.0" encoding="utf-8"?>
<formControlPr xmlns="http://schemas.microsoft.com/office/spreadsheetml/2009/9/main" objectType="CheckBox" fmlaLink="I69" lockText="1" noThreeD="1"/>
</file>

<file path=xl/ctrlProps/ctrlProp35.xml><?xml version="1.0" encoding="utf-8"?>
<formControlPr xmlns="http://schemas.microsoft.com/office/spreadsheetml/2009/9/main" objectType="Radio" firstButton="1" fmlaLink="I63" lockText="1"/>
</file>

<file path=xl/ctrlProps/ctrlProp36.xml><?xml version="1.0" encoding="utf-8"?>
<formControlPr xmlns="http://schemas.microsoft.com/office/spreadsheetml/2009/9/main" objectType="Radio" lockText="1"/>
</file>

<file path=xl/ctrlProps/ctrlProp37.xml><?xml version="1.0" encoding="utf-8"?>
<formControlPr xmlns="http://schemas.microsoft.com/office/spreadsheetml/2009/9/main" objectType="Radio" lockText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firstButton="1" fmlaLink="I62" lockText="1"/>
</file>

<file path=xl/ctrlProps/ctrlProp4.xml><?xml version="1.0" encoding="utf-8"?>
<formControlPr xmlns="http://schemas.microsoft.com/office/spreadsheetml/2009/9/main" objectType="CheckBox" fmlaLink="I94" lockText="1" noThreeD="1"/>
</file>

<file path=xl/ctrlProps/ctrlProp40.xml><?xml version="1.0" encoding="utf-8"?>
<formControlPr xmlns="http://schemas.microsoft.com/office/spreadsheetml/2009/9/main" objectType="Radio" lockText="1"/>
</file>

<file path=xl/ctrlProps/ctrlProp41.xml><?xml version="1.0" encoding="utf-8"?>
<formControlPr xmlns="http://schemas.microsoft.com/office/spreadsheetml/2009/9/main" objectType="Radio" lockText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firstButton="1" fmlaLink="I61" lockText="1"/>
</file>

<file path=xl/ctrlProps/ctrlProp44.xml><?xml version="1.0" encoding="utf-8"?>
<formControlPr xmlns="http://schemas.microsoft.com/office/spreadsheetml/2009/9/main" objectType="Radio" lockText="1"/>
</file>

<file path=xl/ctrlProps/ctrlProp45.xml><?xml version="1.0" encoding="utf-8"?>
<formControlPr xmlns="http://schemas.microsoft.com/office/spreadsheetml/2009/9/main" objectType="Radio" lockText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Radio" firstButton="1" fmlaLink="I60" lockText="1"/>
</file>

<file path=xl/ctrlProps/ctrlProp48.xml><?xml version="1.0" encoding="utf-8"?>
<formControlPr xmlns="http://schemas.microsoft.com/office/spreadsheetml/2009/9/main" objectType="Radio" lockText="1"/>
</file>

<file path=xl/ctrlProps/ctrlProp49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CheckBox" fmlaLink="I95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Radio" firstButton="1" fmlaLink="I59" lockText="1"/>
</file>

<file path=xl/ctrlProps/ctrlProp52.xml><?xml version="1.0" encoding="utf-8"?>
<formControlPr xmlns="http://schemas.microsoft.com/office/spreadsheetml/2009/9/main" objectType="Radio" lockText="1"/>
</file>

<file path=xl/ctrlProps/ctrlProp53.xml><?xml version="1.0" encoding="utf-8"?>
<formControlPr xmlns="http://schemas.microsoft.com/office/spreadsheetml/2009/9/main" objectType="Radio" lockText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Radio" firstButton="1" fmlaLink="I58" lockText="1"/>
</file>

<file path=xl/ctrlProps/ctrlProp56.xml><?xml version="1.0" encoding="utf-8"?>
<formControlPr xmlns="http://schemas.microsoft.com/office/spreadsheetml/2009/9/main" objectType="Radio" lockText="1"/>
</file>

<file path=xl/ctrlProps/ctrlProp57.xml><?xml version="1.0" encoding="utf-8"?>
<formControlPr xmlns="http://schemas.microsoft.com/office/spreadsheetml/2009/9/main" objectType="Radio" lockText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Radio" firstButton="1" fmlaLink="I57" lockText="1"/>
</file>

<file path=xl/ctrlProps/ctrlProp6.xml><?xml version="1.0" encoding="utf-8"?>
<formControlPr xmlns="http://schemas.microsoft.com/office/spreadsheetml/2009/9/main" objectType="CheckBox" fmlaLink="I96" lockText="1" noThreeD="1"/>
</file>

<file path=xl/ctrlProps/ctrlProp60.xml><?xml version="1.0" encoding="utf-8"?>
<formControlPr xmlns="http://schemas.microsoft.com/office/spreadsheetml/2009/9/main" objectType="Radio" lockText="1"/>
</file>

<file path=xl/ctrlProps/ctrlProp61.xml><?xml version="1.0" encoding="utf-8"?>
<formControlPr xmlns="http://schemas.microsoft.com/office/spreadsheetml/2009/9/main" objectType="Radio" lockText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Radio" firstButton="1" fmlaLink="I56" lockText="1"/>
</file>

<file path=xl/ctrlProps/ctrlProp64.xml><?xml version="1.0" encoding="utf-8"?>
<formControlPr xmlns="http://schemas.microsoft.com/office/spreadsheetml/2009/9/main" objectType="Radio" lockText="1"/>
</file>

<file path=xl/ctrlProps/ctrlProp65.xml><?xml version="1.0" encoding="utf-8"?>
<formControlPr xmlns="http://schemas.microsoft.com/office/spreadsheetml/2009/9/main" objectType="Radio" lockText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Radio" firstButton="1" fmlaLink="I55" lockText="1"/>
</file>

<file path=xl/ctrlProps/ctrlProp68.xml><?xml version="1.0" encoding="utf-8"?>
<formControlPr xmlns="http://schemas.microsoft.com/office/spreadsheetml/2009/9/main" objectType="Radio" lockText="1"/>
</file>

<file path=xl/ctrlProps/ctrlProp69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CheckBox" fmlaLink="I97" lockText="1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Radio" firstButton="1" fmlaLink="I54" lockText="1"/>
</file>

<file path=xl/ctrlProps/ctrlProp72.xml><?xml version="1.0" encoding="utf-8"?>
<formControlPr xmlns="http://schemas.microsoft.com/office/spreadsheetml/2009/9/main" objectType="Radio" lockText="1"/>
</file>

<file path=xl/ctrlProps/ctrlProp73.xml><?xml version="1.0" encoding="utf-8"?>
<formControlPr xmlns="http://schemas.microsoft.com/office/spreadsheetml/2009/9/main" objectType="Radio" lockText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Radio" firstButton="1" fmlaLink="I53" lockText="1"/>
</file>

<file path=xl/ctrlProps/ctrlProp76.xml><?xml version="1.0" encoding="utf-8"?>
<formControlPr xmlns="http://schemas.microsoft.com/office/spreadsheetml/2009/9/main" objectType="Radio" lockText="1"/>
</file>

<file path=xl/ctrlProps/ctrlProp77.xml><?xml version="1.0" encoding="utf-8"?>
<formControlPr xmlns="http://schemas.microsoft.com/office/spreadsheetml/2009/9/main" objectType="Radio" lockText="1"/>
</file>

<file path=xl/ctrlProps/ctrlProp78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fmlaLink="I98" lockText="1" noThreeD="1"/>
</file>

<file path=xl/ctrlProps/ctrlProp9.xml><?xml version="1.0" encoding="utf-8"?>
<formControlPr xmlns="http://schemas.microsoft.com/office/spreadsheetml/2009/9/main" objectType="CheckBox" fmlaLink="I9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90</xdr:row>
          <xdr:rowOff>0</xdr:rowOff>
        </xdr:from>
        <xdr:to>
          <xdr:col>8</xdr:col>
          <xdr:colOff>409575</xdr:colOff>
          <xdr:row>101</xdr:row>
          <xdr:rowOff>0</xdr:rowOff>
        </xdr:to>
        <xdr:grpSp>
          <xdr:nvGrpSpPr>
            <xdr:cNvPr id="6" name="Q6">
              <a:extLst>
                <a:ext uri="{FF2B5EF4-FFF2-40B4-BE49-F238E27FC236}">
                  <a16:creationId xmlns:a16="http://schemas.microsoft.com/office/drawing/2014/main" id="{C4A77B23-5F36-4730-8FEE-BF50E2743850}"/>
                </a:ext>
              </a:extLst>
            </xdr:cNvPr>
            <xdr:cNvGrpSpPr/>
          </xdr:nvGrpSpPr>
          <xdr:grpSpPr>
            <a:xfrm>
              <a:off x="3667125" y="20983575"/>
              <a:ext cx="238125" cy="2724150"/>
              <a:chOff x="3667125" y="21097875"/>
              <a:chExt cx="238125" cy="2724150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667125" y="21097875"/>
                <a:ext cx="238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3667125" y="21355050"/>
                <a:ext cx="238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3667125" y="21602700"/>
                <a:ext cx="238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3667125" y="21840825"/>
                <a:ext cx="238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3667125" y="22098000"/>
                <a:ext cx="238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3667125" y="22345650"/>
                <a:ext cx="238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3667125" y="22583775"/>
                <a:ext cx="238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3667125" y="22840950"/>
                <a:ext cx="238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3667125" y="23088600"/>
                <a:ext cx="238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3667125" y="23336250"/>
                <a:ext cx="238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3667125" y="23583900"/>
                <a:ext cx="238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64</xdr:row>
          <xdr:rowOff>428620</xdr:rowOff>
        </xdr:from>
        <xdr:to>
          <xdr:col>8</xdr:col>
          <xdr:colOff>409575</xdr:colOff>
          <xdr:row>87</xdr:row>
          <xdr:rowOff>227467</xdr:rowOff>
        </xdr:to>
        <xdr:grpSp>
          <xdr:nvGrpSpPr>
            <xdr:cNvPr id="7" name="Q5">
              <a:extLst>
                <a:ext uri="{FF2B5EF4-FFF2-40B4-BE49-F238E27FC236}">
                  <a16:creationId xmlns:a16="http://schemas.microsoft.com/office/drawing/2014/main" id="{0803160F-6F05-497A-A60B-DE346FD447B5}"/>
                </a:ext>
              </a:extLst>
            </xdr:cNvPr>
            <xdr:cNvGrpSpPr/>
          </xdr:nvGrpSpPr>
          <xdr:grpSpPr>
            <a:xfrm>
              <a:off x="3667125" y="14620870"/>
              <a:ext cx="238125" cy="5675772"/>
              <a:chOff x="3667125" y="14735174"/>
              <a:chExt cx="238125" cy="5733409"/>
            </a:xfrm>
          </xdr:grpSpPr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000-00000C040000}"/>
                  </a:ext>
                </a:extLst>
              </xdr:cNvPr>
              <xdr:cNvSpPr/>
            </xdr:nvSpPr>
            <xdr:spPr bwMode="auto">
              <a:xfrm>
                <a:off x="3667125" y="14735174"/>
                <a:ext cx="238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3667125" y="15721989"/>
                <a:ext cx="238125" cy="2389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3667125" y="15974076"/>
                <a:ext cx="238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 bwMode="auto">
              <a:xfrm>
                <a:off x="3667125" y="16225335"/>
                <a:ext cx="238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3667125" y="16467069"/>
                <a:ext cx="238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000-000011040000}"/>
                  </a:ext>
                </a:extLst>
              </xdr:cNvPr>
              <xdr:cNvSpPr/>
            </xdr:nvSpPr>
            <xdr:spPr bwMode="auto">
              <a:xfrm>
                <a:off x="3667125" y="16727853"/>
                <a:ext cx="238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 bwMode="auto">
              <a:xfrm>
                <a:off x="3667125" y="16979112"/>
                <a:ext cx="238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000-000013040000}"/>
                  </a:ext>
                </a:extLst>
              </xdr:cNvPr>
              <xdr:cNvSpPr/>
            </xdr:nvSpPr>
            <xdr:spPr bwMode="auto">
              <a:xfrm>
                <a:off x="3667125" y="17230371"/>
                <a:ext cx="238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00000000-0008-0000-0000-000014040000}"/>
                  </a:ext>
                </a:extLst>
              </xdr:cNvPr>
              <xdr:cNvSpPr/>
            </xdr:nvSpPr>
            <xdr:spPr bwMode="auto">
              <a:xfrm>
                <a:off x="3667125" y="17481630"/>
                <a:ext cx="238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  <a:ext uri="{FF2B5EF4-FFF2-40B4-BE49-F238E27FC236}">
                    <a16:creationId xmlns:a16="http://schemas.microsoft.com/office/drawing/2014/main" id="{00000000-0008-0000-0000-000015040000}"/>
                  </a:ext>
                </a:extLst>
              </xdr:cNvPr>
              <xdr:cNvSpPr/>
            </xdr:nvSpPr>
            <xdr:spPr bwMode="auto">
              <a:xfrm>
                <a:off x="3667125" y="17733083"/>
                <a:ext cx="238125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000-000016040000}"/>
                  </a:ext>
                </a:extLst>
              </xdr:cNvPr>
              <xdr:cNvSpPr/>
            </xdr:nvSpPr>
            <xdr:spPr bwMode="auto">
              <a:xfrm>
                <a:off x="3667125" y="17993866"/>
                <a:ext cx="238125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3667125" y="18245125"/>
                <a:ext cx="238125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000-000018040000}"/>
                  </a:ext>
                </a:extLst>
              </xdr:cNvPr>
              <xdr:cNvSpPr/>
            </xdr:nvSpPr>
            <xdr:spPr bwMode="auto">
              <a:xfrm>
                <a:off x="3667125" y="18486859"/>
                <a:ext cx="238125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3667125" y="18738119"/>
                <a:ext cx="238125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3667125" y="18999096"/>
                <a:ext cx="238125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3667125" y="19240831"/>
                <a:ext cx="238125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3667125" y="19501613"/>
                <a:ext cx="238125" cy="2294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3667125" y="19744175"/>
                <a:ext cx="238125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3667125" y="19995531"/>
                <a:ext cx="238125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1F040000}"/>
                  </a:ext>
                </a:extLst>
              </xdr:cNvPr>
              <xdr:cNvSpPr/>
            </xdr:nvSpPr>
            <xdr:spPr bwMode="auto">
              <a:xfrm>
                <a:off x="3667125" y="20237264"/>
                <a:ext cx="238125" cy="2313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000-000020040000}"/>
                  </a:ext>
                </a:extLst>
              </xdr:cNvPr>
              <xdr:cNvSpPr/>
            </xdr:nvSpPr>
            <xdr:spPr bwMode="auto">
              <a:xfrm>
                <a:off x="3667125" y="14986434"/>
                <a:ext cx="238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7" name="Check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000-000021040000}"/>
                  </a:ext>
                </a:extLst>
              </xdr:cNvPr>
              <xdr:cNvSpPr/>
            </xdr:nvSpPr>
            <xdr:spPr bwMode="auto">
              <a:xfrm>
                <a:off x="3667125" y="15237693"/>
                <a:ext cx="238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8" name="Check Box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000-000022040000}"/>
                  </a:ext>
                </a:extLst>
              </xdr:cNvPr>
              <xdr:cNvSpPr/>
            </xdr:nvSpPr>
            <xdr:spPr bwMode="auto">
              <a:xfrm>
                <a:off x="3667125" y="15479427"/>
                <a:ext cx="238125" cy="2389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541683</xdr:colOff>
          <xdr:row>62</xdr:row>
          <xdr:rowOff>41316</xdr:rowOff>
        </xdr:from>
        <xdr:to>
          <xdr:col>12</xdr:col>
          <xdr:colOff>545133</xdr:colOff>
          <xdr:row>62</xdr:row>
          <xdr:rowOff>217737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32E058BA-2823-48C1-92E5-4B81C21F00BC}"/>
                </a:ext>
              </a:extLst>
            </xdr:cNvPr>
            <xdr:cNvGrpSpPr/>
          </xdr:nvGrpSpPr>
          <xdr:grpSpPr>
            <a:xfrm>
              <a:off x="3484908" y="13814466"/>
              <a:ext cx="2880000" cy="176421"/>
              <a:chOff x="3484908" y="13881056"/>
              <a:chExt cx="2880000" cy="271671"/>
            </a:xfrm>
          </xdr:grpSpPr>
          <xdr:sp macro="" textlink="">
            <xdr:nvSpPr>
              <xdr:cNvPr id="1059" name="Option Button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3588371" y="13895975"/>
                <a:ext cx="900000" cy="2419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1.よくある</a:t>
                </a:r>
              </a:p>
            </xdr:txBody>
          </xdr:sp>
          <xdr:sp macro="" textlink="">
            <xdr:nvSpPr>
              <xdr:cNvPr id="1060" name="Option Button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4534803" y="13895975"/>
                <a:ext cx="900000" cy="2419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2.たまにある</a:t>
                </a:r>
              </a:p>
            </xdr:txBody>
          </xdr:sp>
          <xdr:sp macro="" textlink="">
            <xdr:nvSpPr>
              <xdr:cNvPr id="1061" name="Option Button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25040000}"/>
                  </a:ext>
                </a:extLst>
              </xdr:cNvPr>
              <xdr:cNvSpPr/>
            </xdr:nvSpPr>
            <xdr:spPr bwMode="auto">
              <a:xfrm>
                <a:off x="5565502" y="13895975"/>
                <a:ext cx="648000" cy="2419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3.ない</a:t>
                </a:r>
              </a:p>
            </xdr:txBody>
          </xdr:sp>
          <xdr:sp macro="" textlink="">
            <xdr:nvSpPr>
              <xdr:cNvPr id="1062" name="Group Box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000-000026040000}"/>
                  </a:ext>
                </a:extLst>
              </xdr:cNvPr>
              <xdr:cNvSpPr/>
            </xdr:nvSpPr>
            <xdr:spPr bwMode="auto">
              <a:xfrm>
                <a:off x="3484908" y="13881056"/>
                <a:ext cx="2880000" cy="27167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541683</xdr:colOff>
          <xdr:row>61</xdr:row>
          <xdr:rowOff>3719</xdr:rowOff>
        </xdr:from>
        <xdr:to>
          <xdr:col>12</xdr:col>
          <xdr:colOff>545133</xdr:colOff>
          <xdr:row>62</xdr:row>
          <xdr:rowOff>167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85A06360-0FB2-498E-B71E-9AB28861E385}"/>
                </a:ext>
              </a:extLst>
            </xdr:cNvPr>
            <xdr:cNvGrpSpPr/>
          </xdr:nvGrpSpPr>
          <xdr:grpSpPr>
            <a:xfrm>
              <a:off x="3484908" y="13510169"/>
              <a:ext cx="2880000" cy="263148"/>
              <a:chOff x="3484908" y="13615028"/>
              <a:chExt cx="2880000" cy="272673"/>
            </a:xfrm>
          </xdr:grpSpPr>
          <xdr:sp macro="" textlink="">
            <xdr:nvSpPr>
              <xdr:cNvPr id="1063" name="Option Button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000-000027040000}"/>
                  </a:ext>
                </a:extLst>
              </xdr:cNvPr>
              <xdr:cNvSpPr/>
            </xdr:nvSpPr>
            <xdr:spPr bwMode="auto">
              <a:xfrm>
                <a:off x="3588371" y="13629858"/>
                <a:ext cx="900000" cy="242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1.よくある</a:t>
                </a:r>
              </a:p>
            </xdr:txBody>
          </xdr:sp>
          <xdr:sp macro="" textlink="">
            <xdr:nvSpPr>
              <xdr:cNvPr id="1064" name="Option Button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/>
            </xdr:nvSpPr>
            <xdr:spPr bwMode="auto">
              <a:xfrm>
                <a:off x="4534803" y="13629858"/>
                <a:ext cx="900000" cy="242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2.たまにある</a:t>
                </a:r>
              </a:p>
            </xdr:txBody>
          </xdr:sp>
          <xdr:sp macro="" textlink="">
            <xdr:nvSpPr>
              <xdr:cNvPr id="1065" name="Option Button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/>
            </xdr:nvSpPr>
            <xdr:spPr bwMode="auto">
              <a:xfrm>
                <a:off x="5565502" y="13629858"/>
                <a:ext cx="648000" cy="242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3.ない</a:t>
                </a:r>
              </a:p>
            </xdr:txBody>
          </xdr:sp>
          <xdr:sp macro="" textlink="">
            <xdr:nvSpPr>
              <xdr:cNvPr id="1066" name="Group Box 42" hidden="1">
                <a:extLst>
                  <a:ext uri="{63B3BB69-23CF-44E3-9099-C40C66FF867C}">
                    <a14:compatExt spid="_x0000_s1066"/>
                  </a:ext>
                  <a:ext uri="{FF2B5EF4-FFF2-40B4-BE49-F238E27FC236}">
                    <a16:creationId xmlns:a16="http://schemas.microsoft.com/office/drawing/2014/main" id="{00000000-0008-0000-0000-00002A040000}"/>
                  </a:ext>
                </a:extLst>
              </xdr:cNvPr>
              <xdr:cNvSpPr/>
            </xdr:nvSpPr>
            <xdr:spPr bwMode="auto">
              <a:xfrm>
                <a:off x="3484908" y="13615028"/>
                <a:ext cx="2880000" cy="272673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541683</xdr:colOff>
          <xdr:row>60</xdr:row>
          <xdr:rowOff>4221</xdr:rowOff>
        </xdr:from>
        <xdr:to>
          <xdr:col>12</xdr:col>
          <xdr:colOff>545133</xdr:colOff>
          <xdr:row>61</xdr:row>
          <xdr:rowOff>668</xdr:rowOff>
        </xdr:to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DD8C7AB1-A331-47A0-828A-8D5A5E66DB8B}"/>
                </a:ext>
              </a:extLst>
            </xdr:cNvPr>
            <xdr:cNvGrpSpPr/>
          </xdr:nvGrpSpPr>
          <xdr:grpSpPr>
            <a:xfrm>
              <a:off x="3484908" y="13243971"/>
              <a:ext cx="2880000" cy="263147"/>
              <a:chOff x="3484908" y="13348832"/>
              <a:chExt cx="2880000" cy="272672"/>
            </a:xfrm>
          </xdr:grpSpPr>
          <xdr:sp macro="" textlink="">
            <xdr:nvSpPr>
              <xdr:cNvPr id="1067" name="Option Button 43" hidden="1">
                <a:extLst>
                  <a:ext uri="{63B3BB69-23CF-44E3-9099-C40C66FF867C}">
                    <a14:compatExt spid="_x0000_s1067"/>
                  </a:ext>
                  <a:ext uri="{FF2B5EF4-FFF2-40B4-BE49-F238E27FC236}">
                    <a16:creationId xmlns:a16="http://schemas.microsoft.com/office/drawing/2014/main" id="{00000000-0008-0000-0000-00002B040000}"/>
                  </a:ext>
                </a:extLst>
              </xdr:cNvPr>
              <xdr:cNvSpPr/>
            </xdr:nvSpPr>
            <xdr:spPr bwMode="auto">
              <a:xfrm>
                <a:off x="3588371" y="13363655"/>
                <a:ext cx="900000" cy="242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1.よくある</a:t>
                </a:r>
              </a:p>
            </xdr:txBody>
          </xdr:sp>
          <xdr:sp macro="" textlink="">
            <xdr:nvSpPr>
              <xdr:cNvPr id="1068" name="Option Button 44" hidden="1">
                <a:extLst>
                  <a:ext uri="{63B3BB69-23CF-44E3-9099-C40C66FF867C}">
                    <a14:compatExt spid="_x0000_s1068"/>
                  </a:ext>
                  <a:ext uri="{FF2B5EF4-FFF2-40B4-BE49-F238E27FC236}">
                    <a16:creationId xmlns:a16="http://schemas.microsoft.com/office/drawing/2014/main" id="{00000000-0008-0000-0000-00002C040000}"/>
                  </a:ext>
                </a:extLst>
              </xdr:cNvPr>
              <xdr:cNvSpPr/>
            </xdr:nvSpPr>
            <xdr:spPr bwMode="auto">
              <a:xfrm>
                <a:off x="4534803" y="13363655"/>
                <a:ext cx="900000" cy="242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2.たまにある</a:t>
                </a:r>
              </a:p>
            </xdr:txBody>
          </xdr:sp>
          <xdr:sp macro="" textlink="">
            <xdr:nvSpPr>
              <xdr:cNvPr id="1069" name="Option Button 45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000-00002D040000}"/>
                  </a:ext>
                </a:extLst>
              </xdr:cNvPr>
              <xdr:cNvSpPr/>
            </xdr:nvSpPr>
            <xdr:spPr bwMode="auto">
              <a:xfrm>
                <a:off x="5565502" y="13363655"/>
                <a:ext cx="648000" cy="242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3.ない</a:t>
                </a:r>
              </a:p>
            </xdr:txBody>
          </xdr:sp>
          <xdr:sp macro="" textlink="">
            <xdr:nvSpPr>
              <xdr:cNvPr id="1070" name="Group Box 46" hidden="1">
                <a:extLst>
                  <a:ext uri="{63B3BB69-23CF-44E3-9099-C40C66FF867C}">
                    <a14:compatExt spid="_x0000_s1070"/>
                  </a:ext>
                  <a:ext uri="{FF2B5EF4-FFF2-40B4-BE49-F238E27FC236}">
                    <a16:creationId xmlns:a16="http://schemas.microsoft.com/office/drawing/2014/main" id="{00000000-0008-0000-0000-00002E040000}"/>
                  </a:ext>
                </a:extLst>
              </xdr:cNvPr>
              <xdr:cNvSpPr/>
            </xdr:nvSpPr>
            <xdr:spPr bwMode="auto">
              <a:xfrm>
                <a:off x="3484908" y="13348832"/>
                <a:ext cx="2880000" cy="272672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541683</xdr:colOff>
          <xdr:row>58</xdr:row>
          <xdr:rowOff>205749</xdr:rowOff>
        </xdr:from>
        <xdr:to>
          <xdr:col>12</xdr:col>
          <xdr:colOff>545133</xdr:colOff>
          <xdr:row>60</xdr:row>
          <xdr:rowOff>29744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25A562C7-056C-4951-87FE-B8CEE208F832}"/>
                </a:ext>
              </a:extLst>
            </xdr:cNvPr>
            <xdr:cNvGrpSpPr/>
          </xdr:nvGrpSpPr>
          <xdr:grpSpPr>
            <a:xfrm>
              <a:off x="3484908" y="12912099"/>
              <a:ext cx="2880000" cy="357395"/>
              <a:chOff x="3484908" y="13083633"/>
              <a:chExt cx="2880000" cy="271670"/>
            </a:xfrm>
          </xdr:grpSpPr>
          <xdr:sp macro="" textlink="">
            <xdr:nvSpPr>
              <xdr:cNvPr id="1071" name="Option Button 47" hidden="1">
                <a:extLst>
                  <a:ext uri="{63B3BB69-23CF-44E3-9099-C40C66FF867C}">
                    <a14:compatExt spid="_x0000_s1071"/>
                  </a:ext>
                  <a:ext uri="{FF2B5EF4-FFF2-40B4-BE49-F238E27FC236}">
                    <a16:creationId xmlns:a16="http://schemas.microsoft.com/office/drawing/2014/main" id="{00000000-0008-0000-0000-00002F040000}"/>
                  </a:ext>
                </a:extLst>
              </xdr:cNvPr>
              <xdr:cNvSpPr/>
            </xdr:nvSpPr>
            <xdr:spPr bwMode="auto">
              <a:xfrm>
                <a:off x="3588371" y="13098378"/>
                <a:ext cx="900000" cy="2419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1.よくある</a:t>
                </a:r>
              </a:p>
            </xdr:txBody>
          </xdr:sp>
          <xdr:sp macro="" textlink="">
            <xdr:nvSpPr>
              <xdr:cNvPr id="1072" name="Option Button 48" hidden="1">
                <a:extLst>
                  <a:ext uri="{63B3BB69-23CF-44E3-9099-C40C66FF867C}">
                    <a14:compatExt spid="_x0000_s1072"/>
                  </a:ext>
                  <a:ext uri="{FF2B5EF4-FFF2-40B4-BE49-F238E27FC236}">
                    <a16:creationId xmlns:a16="http://schemas.microsoft.com/office/drawing/2014/main" id="{00000000-0008-0000-0000-000030040000}"/>
                  </a:ext>
                </a:extLst>
              </xdr:cNvPr>
              <xdr:cNvSpPr/>
            </xdr:nvSpPr>
            <xdr:spPr bwMode="auto">
              <a:xfrm>
                <a:off x="4534803" y="13098378"/>
                <a:ext cx="900000" cy="2419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2.たまにある</a:t>
                </a:r>
              </a:p>
            </xdr:txBody>
          </xdr:sp>
          <xdr:sp macro="" textlink="">
            <xdr:nvSpPr>
              <xdr:cNvPr id="1073" name="Option Button 49" hidden="1">
                <a:extLst>
                  <a:ext uri="{63B3BB69-23CF-44E3-9099-C40C66FF867C}">
                    <a14:compatExt spid="_x0000_s1073"/>
                  </a:ext>
                  <a:ext uri="{FF2B5EF4-FFF2-40B4-BE49-F238E27FC236}">
                    <a16:creationId xmlns:a16="http://schemas.microsoft.com/office/drawing/2014/main" id="{00000000-0008-0000-0000-000031040000}"/>
                  </a:ext>
                </a:extLst>
              </xdr:cNvPr>
              <xdr:cNvSpPr/>
            </xdr:nvSpPr>
            <xdr:spPr bwMode="auto">
              <a:xfrm>
                <a:off x="5565502" y="13098378"/>
                <a:ext cx="648000" cy="2419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3.ない</a:t>
                </a:r>
              </a:p>
            </xdr:txBody>
          </xdr:sp>
          <xdr:sp macro="" textlink="">
            <xdr:nvSpPr>
              <xdr:cNvPr id="1074" name="Group Box 50" hidden="1">
                <a:extLst>
                  <a:ext uri="{63B3BB69-23CF-44E3-9099-C40C66FF867C}">
                    <a14:compatExt spid="_x0000_s1074"/>
                  </a:ext>
                  <a:ext uri="{FF2B5EF4-FFF2-40B4-BE49-F238E27FC236}">
                    <a16:creationId xmlns:a16="http://schemas.microsoft.com/office/drawing/2014/main" id="{00000000-0008-0000-0000-000032040000}"/>
                  </a:ext>
                </a:extLst>
              </xdr:cNvPr>
              <xdr:cNvSpPr/>
            </xdr:nvSpPr>
            <xdr:spPr bwMode="auto">
              <a:xfrm>
                <a:off x="3484908" y="13083633"/>
                <a:ext cx="2880000" cy="27167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541683</xdr:colOff>
          <xdr:row>57</xdr:row>
          <xdr:rowOff>206250</xdr:rowOff>
        </xdr:from>
        <xdr:to>
          <xdr:col>12</xdr:col>
          <xdr:colOff>545133</xdr:colOff>
          <xdr:row>59</xdr:row>
          <xdr:rowOff>31248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CA8ECF21-2DFB-496F-B0A5-329F031F271C}"/>
                </a:ext>
              </a:extLst>
            </xdr:cNvPr>
            <xdr:cNvGrpSpPr/>
          </xdr:nvGrpSpPr>
          <xdr:grpSpPr>
            <a:xfrm>
              <a:off x="3484908" y="12645900"/>
              <a:ext cx="2880000" cy="358398"/>
              <a:chOff x="3484908" y="12817589"/>
              <a:chExt cx="2880000" cy="272673"/>
            </a:xfrm>
          </xdr:grpSpPr>
          <xdr:sp macro="" textlink="">
            <xdr:nvSpPr>
              <xdr:cNvPr id="1075" name="Option Button 51" hidden="1">
                <a:extLst>
                  <a:ext uri="{63B3BB69-23CF-44E3-9099-C40C66FF867C}">
                    <a14:compatExt spid="_x0000_s1075"/>
                  </a:ext>
                  <a:ext uri="{FF2B5EF4-FFF2-40B4-BE49-F238E27FC236}">
                    <a16:creationId xmlns:a16="http://schemas.microsoft.com/office/drawing/2014/main" id="{00000000-0008-0000-0000-000033040000}"/>
                  </a:ext>
                </a:extLst>
              </xdr:cNvPr>
              <xdr:cNvSpPr/>
            </xdr:nvSpPr>
            <xdr:spPr bwMode="auto">
              <a:xfrm>
                <a:off x="3588371" y="12832264"/>
                <a:ext cx="900000" cy="242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1.よくある</a:t>
                </a:r>
              </a:p>
            </xdr:txBody>
          </xdr:sp>
          <xdr:sp macro="" textlink="">
            <xdr:nvSpPr>
              <xdr:cNvPr id="1076" name="Option Button 52" hidden="1">
                <a:extLst>
                  <a:ext uri="{63B3BB69-23CF-44E3-9099-C40C66FF867C}">
                    <a14:compatExt spid="_x0000_s1076"/>
                  </a:ext>
                  <a:ext uri="{FF2B5EF4-FFF2-40B4-BE49-F238E27FC236}">
                    <a16:creationId xmlns:a16="http://schemas.microsoft.com/office/drawing/2014/main" id="{00000000-0008-0000-0000-000034040000}"/>
                  </a:ext>
                </a:extLst>
              </xdr:cNvPr>
              <xdr:cNvSpPr/>
            </xdr:nvSpPr>
            <xdr:spPr bwMode="auto">
              <a:xfrm>
                <a:off x="4534803" y="12832264"/>
                <a:ext cx="900000" cy="242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2.たまにある</a:t>
                </a:r>
              </a:p>
            </xdr:txBody>
          </xdr:sp>
          <xdr:sp macro="" textlink="">
            <xdr:nvSpPr>
              <xdr:cNvPr id="1077" name="Option Button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5565502" y="12832264"/>
                <a:ext cx="648000" cy="242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3.ない</a:t>
                </a:r>
              </a:p>
            </xdr:txBody>
          </xdr:sp>
          <xdr:sp macro="" textlink="">
            <xdr:nvSpPr>
              <xdr:cNvPr id="1078" name="Group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3484908" y="12817589"/>
                <a:ext cx="2880000" cy="272673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541683</xdr:colOff>
          <xdr:row>56</xdr:row>
          <xdr:rowOff>206752</xdr:rowOff>
        </xdr:from>
        <xdr:to>
          <xdr:col>12</xdr:col>
          <xdr:colOff>545133</xdr:colOff>
          <xdr:row>58</xdr:row>
          <xdr:rowOff>31749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8C478B99-F0AB-4943-8E3B-48147058BBA0}"/>
                </a:ext>
              </a:extLst>
            </xdr:cNvPr>
            <xdr:cNvGrpSpPr/>
          </xdr:nvGrpSpPr>
          <xdr:grpSpPr>
            <a:xfrm>
              <a:off x="3484908" y="12379702"/>
              <a:ext cx="2880000" cy="358397"/>
              <a:chOff x="3484908" y="12551356"/>
              <a:chExt cx="2880000" cy="272672"/>
            </a:xfrm>
          </xdr:grpSpPr>
          <xdr:sp macro="" textlink="">
            <xdr:nvSpPr>
              <xdr:cNvPr id="1079" name="Option Button 55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3588371" y="12566061"/>
                <a:ext cx="900000" cy="242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1.よくある</a:t>
                </a:r>
              </a:p>
            </xdr:txBody>
          </xdr:sp>
          <xdr:sp macro="" textlink="">
            <xdr:nvSpPr>
              <xdr:cNvPr id="1080" name="Option Button 56" hidden="1">
                <a:extLst>
                  <a:ext uri="{63B3BB69-23CF-44E3-9099-C40C66FF867C}">
                    <a14:compatExt spid="_x0000_s1080"/>
                  </a:ext>
                  <a:ext uri="{FF2B5EF4-FFF2-40B4-BE49-F238E27FC236}">
                    <a16:creationId xmlns:a16="http://schemas.microsoft.com/office/drawing/2014/main" id="{00000000-0008-0000-0000-000038040000}"/>
                  </a:ext>
                </a:extLst>
              </xdr:cNvPr>
              <xdr:cNvSpPr/>
            </xdr:nvSpPr>
            <xdr:spPr bwMode="auto">
              <a:xfrm>
                <a:off x="4534803" y="12566061"/>
                <a:ext cx="900000" cy="242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2.たまにある</a:t>
                </a:r>
              </a:p>
            </xdr:txBody>
          </xdr:sp>
          <xdr:sp macro="" textlink="">
            <xdr:nvSpPr>
              <xdr:cNvPr id="1081" name="Option Button 57" hidden="1">
                <a:extLst>
                  <a:ext uri="{63B3BB69-23CF-44E3-9099-C40C66FF867C}">
                    <a14:compatExt spid="_x0000_s1081"/>
                  </a:ext>
                  <a:ext uri="{FF2B5EF4-FFF2-40B4-BE49-F238E27FC236}">
                    <a16:creationId xmlns:a16="http://schemas.microsoft.com/office/drawing/2014/main" id="{00000000-0008-0000-0000-000039040000}"/>
                  </a:ext>
                </a:extLst>
              </xdr:cNvPr>
              <xdr:cNvSpPr/>
            </xdr:nvSpPr>
            <xdr:spPr bwMode="auto">
              <a:xfrm>
                <a:off x="5565502" y="12566061"/>
                <a:ext cx="648000" cy="242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3.ない</a:t>
                </a:r>
              </a:p>
            </xdr:txBody>
          </xdr:sp>
          <xdr:sp macro="" textlink="">
            <xdr:nvSpPr>
              <xdr:cNvPr id="1082" name="Group Box 58" hidden="1">
                <a:extLst>
                  <a:ext uri="{63B3BB69-23CF-44E3-9099-C40C66FF867C}">
                    <a14:compatExt spid="_x0000_s1082"/>
                  </a:ext>
                  <a:ext uri="{FF2B5EF4-FFF2-40B4-BE49-F238E27FC236}">
                    <a16:creationId xmlns:a16="http://schemas.microsoft.com/office/drawing/2014/main" id="{00000000-0008-0000-0000-00003A040000}"/>
                  </a:ext>
                </a:extLst>
              </xdr:cNvPr>
              <xdr:cNvSpPr/>
            </xdr:nvSpPr>
            <xdr:spPr bwMode="auto">
              <a:xfrm>
                <a:off x="3484908" y="12551356"/>
                <a:ext cx="2880000" cy="272672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541683</xdr:colOff>
          <xdr:row>55</xdr:row>
          <xdr:rowOff>207252</xdr:rowOff>
        </xdr:from>
        <xdr:to>
          <xdr:col>12</xdr:col>
          <xdr:colOff>545133</xdr:colOff>
          <xdr:row>57</xdr:row>
          <xdr:rowOff>32250</xdr:rowOff>
        </xdr:to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74096689-5F36-40B8-9541-1847FFC5E119}"/>
                </a:ext>
              </a:extLst>
            </xdr:cNvPr>
            <xdr:cNvGrpSpPr/>
          </xdr:nvGrpSpPr>
          <xdr:grpSpPr>
            <a:xfrm>
              <a:off x="3484908" y="12113502"/>
              <a:ext cx="2880000" cy="358398"/>
              <a:chOff x="3484908" y="12285180"/>
              <a:chExt cx="2880000" cy="272673"/>
            </a:xfrm>
          </xdr:grpSpPr>
          <xdr:sp macro="" textlink="">
            <xdr:nvSpPr>
              <xdr:cNvPr id="1083" name="Option Button 59" hidden="1">
                <a:extLst>
                  <a:ext uri="{63B3BB69-23CF-44E3-9099-C40C66FF867C}">
                    <a14:compatExt spid="_x0000_s1083"/>
                  </a:ext>
                  <a:ext uri="{FF2B5EF4-FFF2-40B4-BE49-F238E27FC236}">
                    <a16:creationId xmlns:a16="http://schemas.microsoft.com/office/drawing/2014/main" id="{00000000-0008-0000-0000-00003B040000}"/>
                  </a:ext>
                </a:extLst>
              </xdr:cNvPr>
              <xdr:cNvSpPr/>
            </xdr:nvSpPr>
            <xdr:spPr bwMode="auto">
              <a:xfrm>
                <a:off x="3588371" y="12299866"/>
                <a:ext cx="900000" cy="242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1.よくある</a:t>
                </a:r>
              </a:p>
            </xdr:txBody>
          </xdr:sp>
          <xdr:sp macro="" textlink="">
            <xdr:nvSpPr>
              <xdr:cNvPr id="1084" name="Option Button 60" hidden="1">
                <a:extLst>
                  <a:ext uri="{63B3BB69-23CF-44E3-9099-C40C66FF867C}">
                    <a14:compatExt spid="_x0000_s1084"/>
                  </a:ext>
                  <a:ext uri="{FF2B5EF4-FFF2-40B4-BE49-F238E27FC236}">
                    <a16:creationId xmlns:a16="http://schemas.microsoft.com/office/drawing/2014/main" id="{00000000-0008-0000-0000-00003C040000}"/>
                  </a:ext>
                </a:extLst>
              </xdr:cNvPr>
              <xdr:cNvSpPr/>
            </xdr:nvSpPr>
            <xdr:spPr bwMode="auto">
              <a:xfrm>
                <a:off x="4534803" y="12299866"/>
                <a:ext cx="900000" cy="242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2.たまにある</a:t>
                </a:r>
              </a:p>
            </xdr:txBody>
          </xdr:sp>
          <xdr:sp macro="" textlink="">
            <xdr:nvSpPr>
              <xdr:cNvPr id="1085" name="Option Button 61" hidden="1">
                <a:extLst>
                  <a:ext uri="{63B3BB69-23CF-44E3-9099-C40C66FF867C}">
                    <a14:compatExt spid="_x0000_s1085"/>
                  </a:ext>
                  <a:ext uri="{FF2B5EF4-FFF2-40B4-BE49-F238E27FC236}">
                    <a16:creationId xmlns:a16="http://schemas.microsoft.com/office/drawing/2014/main" id="{00000000-0008-0000-0000-00003D040000}"/>
                  </a:ext>
                </a:extLst>
              </xdr:cNvPr>
              <xdr:cNvSpPr/>
            </xdr:nvSpPr>
            <xdr:spPr bwMode="auto">
              <a:xfrm>
                <a:off x="5565502" y="12299866"/>
                <a:ext cx="648000" cy="242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3.ない</a:t>
                </a:r>
              </a:p>
            </xdr:txBody>
          </xdr:sp>
          <xdr:sp macro="" textlink="">
            <xdr:nvSpPr>
              <xdr:cNvPr id="1086" name="Group Box 62" hidden="1">
                <a:extLst>
                  <a:ext uri="{63B3BB69-23CF-44E3-9099-C40C66FF867C}">
                    <a14:compatExt spid="_x0000_s1086"/>
                  </a:ext>
                  <a:ext uri="{FF2B5EF4-FFF2-40B4-BE49-F238E27FC236}">
                    <a16:creationId xmlns:a16="http://schemas.microsoft.com/office/drawing/2014/main" id="{00000000-0008-0000-0000-00003E040000}"/>
                  </a:ext>
                </a:extLst>
              </xdr:cNvPr>
              <xdr:cNvSpPr/>
            </xdr:nvSpPr>
            <xdr:spPr bwMode="auto">
              <a:xfrm>
                <a:off x="3484908" y="12285180"/>
                <a:ext cx="2880000" cy="272673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541683</xdr:colOff>
          <xdr:row>54</xdr:row>
          <xdr:rowOff>207754</xdr:rowOff>
        </xdr:from>
        <xdr:to>
          <xdr:col>12</xdr:col>
          <xdr:colOff>545133</xdr:colOff>
          <xdr:row>56</xdr:row>
          <xdr:rowOff>32751</xdr:rowOff>
        </xdr:to>
        <xdr:grpSp>
          <xdr:nvGrpSpPr>
            <xdr:cNvPr id="15" name="グループ化 14">
              <a:extLst>
                <a:ext uri="{FF2B5EF4-FFF2-40B4-BE49-F238E27FC236}">
                  <a16:creationId xmlns:a16="http://schemas.microsoft.com/office/drawing/2014/main" id="{57E8E940-EA01-4E29-A1E4-656B382B68F6}"/>
                </a:ext>
              </a:extLst>
            </xdr:cNvPr>
            <xdr:cNvGrpSpPr/>
          </xdr:nvGrpSpPr>
          <xdr:grpSpPr>
            <a:xfrm>
              <a:off x="3484908" y="11847304"/>
              <a:ext cx="2880000" cy="358397"/>
              <a:chOff x="3484908" y="12018948"/>
              <a:chExt cx="2880000" cy="272672"/>
            </a:xfrm>
          </xdr:grpSpPr>
          <xdr:sp macro="" textlink="">
            <xdr:nvSpPr>
              <xdr:cNvPr id="1087" name="Option Button 63" hidden="1">
                <a:extLst>
                  <a:ext uri="{63B3BB69-23CF-44E3-9099-C40C66FF867C}">
                    <a14:compatExt spid="_x0000_s1087"/>
                  </a:ext>
                  <a:ext uri="{FF2B5EF4-FFF2-40B4-BE49-F238E27FC236}">
                    <a16:creationId xmlns:a16="http://schemas.microsoft.com/office/drawing/2014/main" id="{00000000-0008-0000-0000-00003F040000}"/>
                  </a:ext>
                </a:extLst>
              </xdr:cNvPr>
              <xdr:cNvSpPr/>
            </xdr:nvSpPr>
            <xdr:spPr bwMode="auto">
              <a:xfrm>
                <a:off x="3588371" y="12033663"/>
                <a:ext cx="900000" cy="242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1.よくある</a:t>
                </a:r>
              </a:p>
            </xdr:txBody>
          </xdr:sp>
          <xdr:sp macro="" textlink="">
            <xdr:nvSpPr>
              <xdr:cNvPr id="1088" name="Option Button 64" hidden="1">
                <a:extLst>
                  <a:ext uri="{63B3BB69-23CF-44E3-9099-C40C66FF867C}">
                    <a14:compatExt spid="_x0000_s1088"/>
                  </a:ext>
                  <a:ext uri="{FF2B5EF4-FFF2-40B4-BE49-F238E27FC236}">
                    <a16:creationId xmlns:a16="http://schemas.microsoft.com/office/drawing/2014/main" id="{00000000-0008-0000-0000-000040040000}"/>
                  </a:ext>
                </a:extLst>
              </xdr:cNvPr>
              <xdr:cNvSpPr/>
            </xdr:nvSpPr>
            <xdr:spPr bwMode="auto">
              <a:xfrm>
                <a:off x="4534803" y="12033663"/>
                <a:ext cx="900000" cy="242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2.たまにある</a:t>
                </a:r>
              </a:p>
            </xdr:txBody>
          </xdr:sp>
          <xdr:sp macro="" textlink="">
            <xdr:nvSpPr>
              <xdr:cNvPr id="1089" name="Option Button 65" hidden="1">
                <a:extLst>
                  <a:ext uri="{63B3BB69-23CF-44E3-9099-C40C66FF867C}">
                    <a14:compatExt spid="_x0000_s1089"/>
                  </a:ext>
                  <a:ext uri="{FF2B5EF4-FFF2-40B4-BE49-F238E27FC236}">
                    <a16:creationId xmlns:a16="http://schemas.microsoft.com/office/drawing/2014/main" id="{00000000-0008-0000-0000-000041040000}"/>
                  </a:ext>
                </a:extLst>
              </xdr:cNvPr>
              <xdr:cNvSpPr/>
            </xdr:nvSpPr>
            <xdr:spPr bwMode="auto">
              <a:xfrm>
                <a:off x="5565502" y="12033663"/>
                <a:ext cx="648000" cy="242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3.ない</a:t>
                </a:r>
              </a:p>
            </xdr:txBody>
          </xdr:sp>
          <xdr:sp macro="" textlink="">
            <xdr:nvSpPr>
              <xdr:cNvPr id="1090" name="Group Box 66" hidden="1">
                <a:extLst>
                  <a:ext uri="{63B3BB69-23CF-44E3-9099-C40C66FF867C}">
                    <a14:compatExt spid="_x0000_s1090"/>
                  </a:ext>
                  <a:ext uri="{FF2B5EF4-FFF2-40B4-BE49-F238E27FC236}">
                    <a16:creationId xmlns:a16="http://schemas.microsoft.com/office/drawing/2014/main" id="{00000000-0008-0000-0000-000042040000}"/>
                  </a:ext>
                </a:extLst>
              </xdr:cNvPr>
              <xdr:cNvSpPr/>
            </xdr:nvSpPr>
            <xdr:spPr bwMode="auto">
              <a:xfrm>
                <a:off x="3484908" y="12018948"/>
                <a:ext cx="2880000" cy="272672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541683</xdr:colOff>
          <xdr:row>53</xdr:row>
          <xdr:rowOff>208254</xdr:rowOff>
        </xdr:from>
        <xdr:to>
          <xdr:col>12</xdr:col>
          <xdr:colOff>545133</xdr:colOff>
          <xdr:row>55</xdr:row>
          <xdr:rowOff>33252</xdr:rowOff>
        </xdr:to>
        <xdr:grpSp>
          <xdr:nvGrpSpPr>
            <xdr:cNvPr id="16" name="グループ化 15">
              <a:extLst>
                <a:ext uri="{FF2B5EF4-FFF2-40B4-BE49-F238E27FC236}">
                  <a16:creationId xmlns:a16="http://schemas.microsoft.com/office/drawing/2014/main" id="{395E3A8F-46D5-4573-8390-154B68413A4C}"/>
                </a:ext>
              </a:extLst>
            </xdr:cNvPr>
            <xdr:cNvGrpSpPr/>
          </xdr:nvGrpSpPr>
          <xdr:grpSpPr>
            <a:xfrm>
              <a:off x="3484908" y="11581104"/>
              <a:ext cx="2880000" cy="358398"/>
              <a:chOff x="3484908" y="11752766"/>
              <a:chExt cx="2880000" cy="272673"/>
            </a:xfrm>
          </xdr:grpSpPr>
          <xdr:sp macro="" textlink="">
            <xdr:nvSpPr>
              <xdr:cNvPr id="1091" name="Option Button 67" hidden="1">
                <a:extLst>
                  <a:ext uri="{63B3BB69-23CF-44E3-9099-C40C66FF867C}">
                    <a14:compatExt spid="_x0000_s1091"/>
                  </a:ext>
                  <a:ext uri="{FF2B5EF4-FFF2-40B4-BE49-F238E27FC236}">
                    <a16:creationId xmlns:a16="http://schemas.microsoft.com/office/drawing/2014/main" id="{00000000-0008-0000-0000-000043040000}"/>
                  </a:ext>
                </a:extLst>
              </xdr:cNvPr>
              <xdr:cNvSpPr/>
            </xdr:nvSpPr>
            <xdr:spPr bwMode="auto">
              <a:xfrm>
                <a:off x="3588371" y="11767468"/>
                <a:ext cx="900000" cy="242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1.よくある</a:t>
                </a:r>
              </a:p>
            </xdr:txBody>
          </xdr:sp>
          <xdr:sp macro="" textlink="">
            <xdr:nvSpPr>
              <xdr:cNvPr id="1092" name="Option Button 68" hidden="1">
                <a:extLst>
                  <a:ext uri="{63B3BB69-23CF-44E3-9099-C40C66FF867C}">
                    <a14:compatExt spid="_x0000_s1092"/>
                  </a:ext>
                  <a:ext uri="{FF2B5EF4-FFF2-40B4-BE49-F238E27FC236}">
                    <a16:creationId xmlns:a16="http://schemas.microsoft.com/office/drawing/2014/main" id="{00000000-0008-0000-0000-000044040000}"/>
                  </a:ext>
                </a:extLst>
              </xdr:cNvPr>
              <xdr:cNvSpPr/>
            </xdr:nvSpPr>
            <xdr:spPr bwMode="auto">
              <a:xfrm>
                <a:off x="4534803" y="11767468"/>
                <a:ext cx="900000" cy="242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2.たまにある</a:t>
                </a:r>
              </a:p>
            </xdr:txBody>
          </xdr:sp>
          <xdr:sp macro="" textlink="">
            <xdr:nvSpPr>
              <xdr:cNvPr id="1093" name="Option Button 69" hidden="1">
                <a:extLst>
                  <a:ext uri="{63B3BB69-23CF-44E3-9099-C40C66FF867C}">
                    <a14:compatExt spid="_x0000_s1093"/>
                  </a:ext>
                  <a:ext uri="{FF2B5EF4-FFF2-40B4-BE49-F238E27FC236}">
                    <a16:creationId xmlns:a16="http://schemas.microsoft.com/office/drawing/2014/main" id="{00000000-0008-0000-0000-000045040000}"/>
                  </a:ext>
                </a:extLst>
              </xdr:cNvPr>
              <xdr:cNvSpPr/>
            </xdr:nvSpPr>
            <xdr:spPr bwMode="auto">
              <a:xfrm>
                <a:off x="5565502" y="11767468"/>
                <a:ext cx="648000" cy="2428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3.ない</a:t>
                </a:r>
              </a:p>
            </xdr:txBody>
          </xdr:sp>
          <xdr:sp macro="" textlink="">
            <xdr:nvSpPr>
              <xdr:cNvPr id="1094" name="Group Box 70" hidden="1">
                <a:extLst>
                  <a:ext uri="{63B3BB69-23CF-44E3-9099-C40C66FF867C}">
                    <a14:compatExt spid="_x0000_s1094"/>
                  </a:ext>
                  <a:ext uri="{FF2B5EF4-FFF2-40B4-BE49-F238E27FC236}">
                    <a16:creationId xmlns:a16="http://schemas.microsoft.com/office/drawing/2014/main" id="{00000000-0008-0000-0000-000046040000}"/>
                  </a:ext>
                </a:extLst>
              </xdr:cNvPr>
              <xdr:cNvSpPr/>
            </xdr:nvSpPr>
            <xdr:spPr bwMode="auto">
              <a:xfrm>
                <a:off x="3484908" y="11752766"/>
                <a:ext cx="2880000" cy="272673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541683</xdr:colOff>
          <xdr:row>53</xdr:row>
          <xdr:rowOff>208</xdr:rowOff>
        </xdr:from>
        <xdr:to>
          <xdr:col>12</xdr:col>
          <xdr:colOff>545133</xdr:colOff>
          <xdr:row>54</xdr:row>
          <xdr:rowOff>5178</xdr:rowOff>
        </xdr:to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A52DBC82-F8F6-460B-9F70-90BE18483CF5}"/>
                </a:ext>
              </a:extLst>
            </xdr:cNvPr>
            <xdr:cNvGrpSpPr/>
          </xdr:nvGrpSpPr>
          <xdr:grpSpPr>
            <a:xfrm>
              <a:off x="3484908" y="11373058"/>
              <a:ext cx="2880000" cy="271670"/>
              <a:chOff x="3484908" y="11487358"/>
              <a:chExt cx="2880000" cy="271670"/>
            </a:xfrm>
          </xdr:grpSpPr>
          <xdr:sp macro="" textlink="">
            <xdr:nvSpPr>
              <xdr:cNvPr id="1095" name="Option Button 71" hidden="1">
                <a:extLst>
                  <a:ext uri="{63B3BB69-23CF-44E3-9099-C40C66FF867C}">
                    <a14:compatExt spid="_x0000_s1095"/>
                  </a:ex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SpPr/>
            </xdr:nvSpPr>
            <xdr:spPr bwMode="auto">
              <a:xfrm>
                <a:off x="3588371" y="11502187"/>
                <a:ext cx="900000" cy="2419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1.よくある</a:t>
                </a:r>
              </a:p>
            </xdr:txBody>
          </xdr:sp>
          <xdr:sp macro="" textlink="">
            <xdr:nvSpPr>
              <xdr:cNvPr id="1096" name="Option Button 72" hidden="1">
                <a:extLst>
                  <a:ext uri="{63B3BB69-23CF-44E3-9099-C40C66FF867C}">
                    <a14:compatExt spid="_x0000_s1096"/>
                  </a:ext>
                  <a:ext uri="{FF2B5EF4-FFF2-40B4-BE49-F238E27FC236}">
                    <a16:creationId xmlns:a16="http://schemas.microsoft.com/office/drawing/2014/main" id="{00000000-0008-0000-0000-000048040000}"/>
                  </a:ext>
                </a:extLst>
              </xdr:cNvPr>
              <xdr:cNvSpPr/>
            </xdr:nvSpPr>
            <xdr:spPr bwMode="auto">
              <a:xfrm>
                <a:off x="4534803" y="11502187"/>
                <a:ext cx="900000" cy="2419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2.たまにある</a:t>
                </a:r>
              </a:p>
            </xdr:txBody>
          </xdr:sp>
          <xdr:sp macro="" textlink="">
            <xdr:nvSpPr>
              <xdr:cNvPr id="1097" name="Option Button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5565502" y="11502187"/>
                <a:ext cx="648000" cy="2419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3.ない</a:t>
                </a:r>
              </a:p>
            </xdr:txBody>
          </xdr:sp>
          <xdr:sp macro="" textlink="">
            <xdr:nvSpPr>
              <xdr:cNvPr id="1098" name="Group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3484908" y="11487358"/>
                <a:ext cx="2880000" cy="27167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541683</xdr:colOff>
          <xdr:row>52</xdr:row>
          <xdr:rowOff>709</xdr:rowOff>
        </xdr:from>
        <xdr:to>
          <xdr:col>12</xdr:col>
          <xdr:colOff>545133</xdr:colOff>
          <xdr:row>53</xdr:row>
          <xdr:rowOff>5679</xdr:rowOff>
        </xdr:to>
        <xdr:grpSp>
          <xdr:nvGrpSpPr>
            <xdr:cNvPr id="18" name="グループ化 17">
              <a:extLst>
                <a:ext uri="{FF2B5EF4-FFF2-40B4-BE49-F238E27FC236}">
                  <a16:creationId xmlns:a16="http://schemas.microsoft.com/office/drawing/2014/main" id="{0E35249E-DFBD-4A6C-B1C3-B4B7E13F257E}"/>
                </a:ext>
              </a:extLst>
            </xdr:cNvPr>
            <xdr:cNvGrpSpPr/>
          </xdr:nvGrpSpPr>
          <xdr:grpSpPr>
            <a:xfrm>
              <a:off x="3484908" y="11106859"/>
              <a:ext cx="2880000" cy="271670"/>
              <a:chOff x="3484908" y="11221159"/>
              <a:chExt cx="2880000" cy="271670"/>
            </a:xfrm>
          </xdr:grpSpPr>
          <xdr:sp macro="" textlink="">
            <xdr:nvSpPr>
              <xdr:cNvPr id="1099" name="Option Button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3588371" y="11235988"/>
                <a:ext cx="900000" cy="2419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1.よくある</a:t>
                </a:r>
              </a:p>
            </xdr:txBody>
          </xdr:sp>
          <xdr:sp macro="" textlink="">
            <xdr:nvSpPr>
              <xdr:cNvPr id="1100" name="Option Button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4534803" y="11235988"/>
                <a:ext cx="900000" cy="2419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2.たまにある</a:t>
                </a:r>
              </a:p>
            </xdr:txBody>
          </xdr:sp>
          <xdr:sp macro="" textlink="">
            <xdr:nvSpPr>
              <xdr:cNvPr id="1101" name="Option Button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5565502" y="11235988"/>
                <a:ext cx="648000" cy="2419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3.ない</a:t>
                </a:r>
              </a:p>
            </xdr:txBody>
          </xdr:sp>
          <xdr:sp macro="" textlink="">
            <xdr:nvSpPr>
              <xdr:cNvPr id="1102" name="Group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3484908" y="11221159"/>
                <a:ext cx="2880000" cy="27167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11</xdr:col>
      <xdr:colOff>28575</xdr:colOff>
      <xdr:row>21</xdr:row>
      <xdr:rowOff>295275</xdr:rowOff>
    </xdr:from>
    <xdr:to>
      <xdr:col>13</xdr:col>
      <xdr:colOff>78109</xdr:colOff>
      <xdr:row>48</xdr:row>
      <xdr:rowOff>108581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C5EAE38-0746-4B21-9251-2FAD392450C3}"/>
            </a:ext>
          </a:extLst>
        </xdr:cNvPr>
        <xdr:cNvGrpSpPr/>
      </xdr:nvGrpSpPr>
      <xdr:grpSpPr>
        <a:xfrm>
          <a:off x="5181600" y="4076700"/>
          <a:ext cx="1421134" cy="6176006"/>
          <a:chOff x="5208266" y="3933822"/>
          <a:chExt cx="1468758" cy="5764689"/>
        </a:xfrm>
      </xdr:grpSpPr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99F06D72-E31B-0B39-71EE-9D86936B6A31}"/>
              </a:ext>
            </a:extLst>
          </xdr:cNvPr>
          <xdr:cNvSpPr txBox="1"/>
        </xdr:nvSpPr>
        <xdr:spPr>
          <a:xfrm>
            <a:off x="6371854" y="4179571"/>
            <a:ext cx="304097" cy="5328684"/>
          </a:xfrm>
          <a:prstGeom prst="rect">
            <a:avLst/>
          </a:prstGeom>
          <a:solidFill>
            <a:schemeClr val="bg1">
              <a:lumMod val="50000"/>
            </a:schemeClr>
          </a:solidFill>
          <a:ln w="6350">
            <a:noFill/>
          </a:ln>
        </xdr:spPr>
        <xdr:txBody>
          <a:bodyPr rot="0" spcFirstLastPara="0" vert="eaVert" wrap="square" lIns="0" tIns="45720" rIns="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0000"/>
              </a:lnSpc>
            </a:pPr>
            <a:r>
              <a:rPr lang="ja-JP" sz="1200" b="1" kern="100">
                <a:solidFill>
                  <a:srgbClr val="FFFFFF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Times New Roman" panose="02020603050405020304" pitchFamily="18" charset="0"/>
              </a:rPr>
              <a:t>合計人数が一致することを、ご確認ください</a:t>
            </a:r>
            <a:endParaRPr lang="ja-JP" sz="1600" b="1" kern="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1" name="矢印: 右 20">
            <a:extLst>
              <a:ext uri="{FF2B5EF4-FFF2-40B4-BE49-F238E27FC236}">
                <a16:creationId xmlns:a16="http://schemas.microsoft.com/office/drawing/2014/main" id="{549E5734-3CBF-58A1-FCB1-6B904D188ABB}"/>
              </a:ext>
            </a:extLst>
          </xdr:cNvPr>
          <xdr:cNvSpPr/>
        </xdr:nvSpPr>
        <xdr:spPr>
          <a:xfrm rot="10800000">
            <a:off x="5879659" y="3933822"/>
            <a:ext cx="796292" cy="432432"/>
          </a:xfrm>
          <a:prstGeom prst="rightArrow">
            <a:avLst>
              <a:gd name="adj1" fmla="val 59936"/>
              <a:gd name="adj2" fmla="val 5925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2" name="矢印: 右 21">
            <a:extLst>
              <a:ext uri="{FF2B5EF4-FFF2-40B4-BE49-F238E27FC236}">
                <a16:creationId xmlns:a16="http://schemas.microsoft.com/office/drawing/2014/main" id="{5E10A86D-09D5-914F-548C-89AE7BBFE864}"/>
              </a:ext>
            </a:extLst>
          </xdr:cNvPr>
          <xdr:cNvSpPr/>
        </xdr:nvSpPr>
        <xdr:spPr>
          <a:xfrm rot="10800000">
            <a:off x="5208266" y="9256554"/>
            <a:ext cx="1468758" cy="441957"/>
          </a:xfrm>
          <a:prstGeom prst="rightArrow">
            <a:avLst>
              <a:gd name="adj1" fmla="val 59936"/>
              <a:gd name="adj2" fmla="val 5925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1</xdr:colOff>
      <xdr:row>116</xdr:row>
      <xdr:rowOff>66675</xdr:rowOff>
    </xdr:from>
    <xdr:to>
      <xdr:col>11</xdr:col>
      <xdr:colOff>552451</xdr:colOff>
      <xdr:row>123</xdr:row>
      <xdr:rowOff>180976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23C1623-BD79-EAAF-A3DB-2D7F7A4393CB}"/>
            </a:ext>
          </a:extLst>
        </xdr:cNvPr>
        <xdr:cNvSpPr txBox="1"/>
      </xdr:nvSpPr>
      <xdr:spPr>
        <a:xfrm>
          <a:off x="180976" y="27527250"/>
          <a:ext cx="5524500" cy="178117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＜提出期限＞</a:t>
          </a:r>
          <a:r>
            <a:rPr kumimoji="1" lang="ja-JP" altLang="en-US" sz="1100"/>
            <a:t>　</a:t>
          </a:r>
          <a:r>
            <a:rPr kumimoji="1" lang="ja-JP" altLang="en-US" sz="1100" u="sng"/>
            <a:t>令和８年６月３０日（火）</a:t>
          </a:r>
          <a:r>
            <a:rPr kumimoji="1" lang="ja-JP" altLang="en-US" sz="1100"/>
            <a:t>まで</a:t>
          </a:r>
          <a:endParaRPr kumimoji="1" lang="en-US" altLang="ja-JP" sz="1100"/>
        </a:p>
        <a:p>
          <a:endParaRPr kumimoji="1" lang="en-US" altLang="ja-JP" sz="600"/>
        </a:p>
        <a:p>
          <a:pPr>
            <a:lnSpc>
              <a:spcPts val="1400"/>
            </a:lnSpc>
          </a:pPr>
          <a:r>
            <a:rPr kumimoji="1" lang="ja-JP" altLang="en-US" sz="1100" b="1"/>
            <a:t>＜提出先＞</a:t>
          </a:r>
          <a:r>
            <a:rPr kumimoji="1" lang="ja-JP" altLang="en-US" sz="1100"/>
            <a:t>　　〒</a:t>
          </a:r>
          <a:r>
            <a:rPr kumimoji="1" lang="en-US" altLang="ja-JP" sz="1100"/>
            <a:t>812-0013</a:t>
          </a:r>
          <a:r>
            <a:rPr kumimoji="1" lang="ja-JP" altLang="en-US" sz="1100"/>
            <a:t>　福岡市博多区博多駅東２－６－２６</a:t>
          </a:r>
          <a:endParaRPr kumimoji="1" lang="en-US" altLang="ja-JP" sz="1100"/>
        </a:p>
        <a:p>
          <a:pPr>
            <a:lnSpc>
              <a:spcPts val="1400"/>
            </a:lnSpc>
          </a:pPr>
          <a:r>
            <a:rPr kumimoji="1" lang="ja-JP" altLang="en-US" sz="1100"/>
            <a:t>　　　　　　　株式会社サーベイリサーチセンター九州事務所</a:t>
          </a:r>
          <a:endParaRPr kumimoji="1" lang="en-US" altLang="ja-JP" sz="1100"/>
        </a:p>
        <a:p>
          <a:pPr>
            <a:lnSpc>
              <a:spcPts val="1400"/>
            </a:lnSpc>
          </a:pPr>
          <a:r>
            <a:rPr kumimoji="1" lang="ja-JP" altLang="en-US" sz="1100"/>
            <a:t>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ＴＥＬ：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０９２－４１１－８８１１</a:t>
          </a:r>
          <a:endParaRPr kumimoji="1" lang="en-US" altLang="ja-JP" sz="1100"/>
        </a:p>
        <a:p>
          <a:pPr>
            <a:lnSpc>
              <a:spcPts val="1400"/>
            </a:lnSpc>
          </a:pPr>
          <a:r>
            <a:rPr kumimoji="1" lang="ja-JP" altLang="en-US" sz="1100"/>
            <a:t>　　　　　　　メールアドレス：</a:t>
          </a:r>
          <a:r>
            <a:rPr kumimoji="1" lang="en-US" altLang="ja-JP" sz="1100"/>
            <a:t>k-jigyosyo</a:t>
          </a:r>
          <a:r>
            <a:rPr kumimoji="1" lang="ja-JP" altLang="en-US" sz="1100"/>
            <a:t>＠</a:t>
          </a:r>
          <a:r>
            <a:rPr kumimoji="1" lang="en-US" altLang="ja-JP" sz="1100"/>
            <a:t>surece.co.jp</a:t>
          </a:r>
        </a:p>
        <a:p>
          <a:endParaRPr kumimoji="1" lang="en-US" altLang="ja-JP" sz="600"/>
        </a:p>
        <a:p>
          <a:pPr>
            <a:lnSpc>
              <a:spcPts val="1400"/>
            </a:lnSpc>
          </a:pPr>
          <a:r>
            <a:rPr kumimoji="1" lang="ja-JP" altLang="en-US" sz="1100" b="1"/>
            <a:t>＜お問合せ＞</a:t>
          </a:r>
          <a:r>
            <a:rPr kumimoji="1" lang="ja-JP" altLang="en-US" sz="1100"/>
            <a:t>　〒</a:t>
          </a:r>
          <a:r>
            <a:rPr kumimoji="1" lang="en-US" altLang="ja-JP" sz="1100"/>
            <a:t>841-0037</a:t>
          </a:r>
          <a:r>
            <a:rPr kumimoji="1" lang="ja-JP" altLang="en-US" sz="1100"/>
            <a:t>　鳥栖市本町３丁目１４９４番地１</a:t>
          </a:r>
          <a:endParaRPr kumimoji="1" lang="en-US" altLang="ja-JP" sz="1100"/>
        </a:p>
        <a:p>
          <a:pPr>
            <a:lnSpc>
              <a:spcPts val="1400"/>
            </a:lnSpc>
          </a:pPr>
          <a:r>
            <a:rPr kumimoji="1" lang="ja-JP" altLang="en-US" sz="1100"/>
            <a:t>　　　　　　　鳥栖地区広域市町村圏組合　介護保険課　給付係</a:t>
          </a:r>
          <a:endParaRPr kumimoji="1" lang="en-US" altLang="ja-JP" sz="1100"/>
        </a:p>
        <a:p>
          <a:pPr>
            <a:lnSpc>
              <a:spcPts val="1400"/>
            </a:lnSpc>
          </a:pPr>
          <a:r>
            <a:rPr kumimoji="1" lang="ja-JP" altLang="en-US" sz="1100"/>
            <a:t>　　　　　　　ＴＥＬ：０９４２－８１－３３１７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ユーザー定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D651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E9B1C-504D-4487-A055-C26D8F85E488}">
  <sheetPr codeName="Sheet1">
    <tabColor rgb="FFFFC000"/>
  </sheetPr>
  <dimension ref="A1:N116"/>
  <sheetViews>
    <sheetView showGridLines="0" tabSelected="1" view="pageBreakPreview" topLeftCell="A103" zoomScaleNormal="100" zoomScaleSheetLayoutView="100" workbookViewId="0"/>
  </sheetViews>
  <sheetFormatPr defaultRowHeight="18.75"/>
  <cols>
    <col min="1" max="1" width="1.25" customWidth="1"/>
    <col min="2" max="2" width="1.125" customWidth="1"/>
    <col min="3" max="11" width="7.25" customWidth="1"/>
    <col min="12" max="12" width="8.75" customWidth="1"/>
    <col min="13" max="13" width="9.25" customWidth="1"/>
    <col min="14" max="14" width="2" customWidth="1"/>
    <col min="15" max="15" width="5.25" customWidth="1"/>
    <col min="16" max="16" width="9.375" bestFit="1" customWidth="1"/>
  </cols>
  <sheetData>
    <row r="1" spans="2:14" ht="18" customHeight="1"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1"/>
    </row>
    <row r="2" spans="2:14" ht="5.45" customHeight="1" thickBot="1"/>
    <row r="3" spans="2:14" ht="15" customHeight="1" thickBot="1">
      <c r="C3" s="2" t="s">
        <v>194</v>
      </c>
      <c r="D3" s="3"/>
      <c r="E3" s="3"/>
      <c r="F3" s="3"/>
      <c r="G3" s="4"/>
      <c r="H3" s="3" t="s">
        <v>1</v>
      </c>
      <c r="I3" s="3"/>
      <c r="J3" s="3"/>
      <c r="K3" s="3"/>
    </row>
    <row r="4" spans="2:14" ht="6.6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>
      <c r="B5" s="5" t="s">
        <v>190</v>
      </c>
      <c r="C5" s="5"/>
      <c r="D5" s="5"/>
      <c r="E5" s="5"/>
      <c r="F5" s="5"/>
      <c r="G5" s="5"/>
      <c r="H5" s="6"/>
      <c r="I5" s="6"/>
      <c r="J5" s="6"/>
      <c r="K5" s="3"/>
      <c r="L5" s="7"/>
    </row>
    <row r="6" spans="2:14" ht="9" customHeight="1" thickBot="1">
      <c r="B6" s="3"/>
      <c r="C6" s="3"/>
      <c r="D6" s="3"/>
      <c r="E6" s="3"/>
      <c r="F6" s="3"/>
      <c r="G6" s="3"/>
      <c r="H6" s="3"/>
      <c r="I6" s="3"/>
      <c r="J6" s="3"/>
      <c r="K6" s="3"/>
    </row>
    <row r="7" spans="2:14" ht="19.5" thickBot="1">
      <c r="B7" s="3"/>
      <c r="C7" s="85" t="s">
        <v>196</v>
      </c>
      <c r="D7" s="86"/>
      <c r="E7" s="86"/>
      <c r="F7" s="86"/>
      <c r="G7" s="86"/>
      <c r="H7" s="86"/>
      <c r="I7" s="86"/>
      <c r="J7" s="86"/>
      <c r="K7" s="9"/>
      <c r="L7" s="3" t="s">
        <v>2</v>
      </c>
    </row>
    <row r="8" spans="2:14" ht="19.5" thickBot="1">
      <c r="B8" s="3"/>
      <c r="C8" s="87" t="s">
        <v>200</v>
      </c>
      <c r="D8" s="88"/>
      <c r="E8" s="88"/>
      <c r="F8" s="88"/>
      <c r="G8" s="88"/>
      <c r="H8" s="88"/>
      <c r="I8" s="88"/>
      <c r="J8" s="88"/>
      <c r="K8" s="10"/>
      <c r="L8" s="3" t="s">
        <v>2</v>
      </c>
    </row>
    <row r="9" spans="2:14" ht="19.5" thickBot="1">
      <c r="B9" s="3"/>
      <c r="C9" s="85" t="s">
        <v>197</v>
      </c>
      <c r="D9" s="86"/>
      <c r="E9" s="86"/>
      <c r="F9" s="86"/>
      <c r="G9" s="86"/>
      <c r="H9" s="86"/>
      <c r="I9" s="86"/>
      <c r="J9" s="86"/>
      <c r="K9" s="11"/>
      <c r="L9" s="3" t="s">
        <v>2</v>
      </c>
    </row>
    <row r="10" spans="2:14" ht="12" customHeight="1" thickBot="1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2:14" ht="15" customHeight="1" thickTop="1">
      <c r="B11" s="89" t="s">
        <v>195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1"/>
    </row>
    <row r="12" spans="2:14" ht="15" customHeight="1" thickBot="1">
      <c r="B12" s="92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4"/>
    </row>
    <row r="13" spans="2:14" ht="12" customHeight="1" thickTop="1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4" ht="15" customHeight="1">
      <c r="B14" s="5" t="s">
        <v>3</v>
      </c>
      <c r="C14" s="5"/>
      <c r="D14" s="3"/>
      <c r="E14" s="3"/>
      <c r="F14" s="3"/>
      <c r="G14" s="3"/>
      <c r="H14" s="3"/>
      <c r="I14" s="3"/>
      <c r="J14" s="3"/>
      <c r="K14" s="3"/>
    </row>
    <row r="15" spans="2:14" ht="15" customHeight="1">
      <c r="B15" s="3"/>
      <c r="C15" s="5" t="s">
        <v>193</v>
      </c>
      <c r="D15" s="3"/>
      <c r="E15" s="3"/>
      <c r="F15" s="3"/>
      <c r="G15" s="3"/>
      <c r="H15" s="3"/>
      <c r="I15" s="3"/>
      <c r="J15" s="3"/>
      <c r="K15" s="3"/>
    </row>
    <row r="16" spans="2:14" ht="15" customHeight="1">
      <c r="B16" s="3"/>
      <c r="C16" s="95" t="s">
        <v>191</v>
      </c>
      <c r="D16" s="96"/>
      <c r="E16" s="3"/>
      <c r="F16" s="3"/>
      <c r="G16" s="3"/>
      <c r="H16" s="3"/>
      <c r="I16" s="3"/>
      <c r="J16" s="3"/>
      <c r="K16" s="3"/>
    </row>
    <row r="17" spans="2:13" ht="15" customHeight="1">
      <c r="B17" s="3"/>
      <c r="C17" s="12" t="s">
        <v>4</v>
      </c>
      <c r="D17" s="3"/>
      <c r="E17" s="3"/>
      <c r="F17" s="3"/>
      <c r="G17" s="3"/>
      <c r="H17" s="3"/>
      <c r="I17" s="3"/>
      <c r="J17" s="3"/>
      <c r="K17" s="3"/>
    </row>
    <row r="18" spans="2:13" ht="15" customHeight="1">
      <c r="B18" s="3"/>
      <c r="C18" s="97" t="s">
        <v>5</v>
      </c>
      <c r="D18" s="97"/>
      <c r="E18" s="97"/>
      <c r="F18" s="97"/>
      <c r="G18" s="97"/>
      <c r="H18" s="97"/>
      <c r="I18" s="97"/>
      <c r="J18" s="97"/>
      <c r="K18" s="97"/>
      <c r="L18" s="97"/>
      <c r="M18" s="97"/>
    </row>
    <row r="19" spans="2:13" ht="15" customHeight="1">
      <c r="B19" s="3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</row>
    <row r="20" spans="2:13" ht="8.4499999999999993" customHeight="1"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2:13" ht="15" customHeight="1">
      <c r="B21" s="3"/>
      <c r="C21" s="98" t="s">
        <v>6</v>
      </c>
      <c r="D21" s="99"/>
      <c r="E21" s="99"/>
      <c r="F21" s="99"/>
      <c r="G21" s="99"/>
      <c r="H21" s="99"/>
      <c r="I21" s="99"/>
      <c r="J21" s="100"/>
      <c r="K21" s="101" t="s">
        <v>7</v>
      </c>
      <c r="L21" s="83" t="s">
        <v>8</v>
      </c>
    </row>
    <row r="22" spans="2:13" ht="32.25" thickBot="1">
      <c r="B22" s="3"/>
      <c r="C22" s="15" t="s">
        <v>9</v>
      </c>
      <c r="D22" s="15" t="s">
        <v>10</v>
      </c>
      <c r="E22" s="15" t="s">
        <v>11</v>
      </c>
      <c r="F22" s="15" t="s">
        <v>12</v>
      </c>
      <c r="G22" s="15" t="s">
        <v>13</v>
      </c>
      <c r="H22" s="15" t="s">
        <v>14</v>
      </c>
      <c r="I22" s="15" t="s">
        <v>15</v>
      </c>
      <c r="J22" s="14" t="s">
        <v>16</v>
      </c>
      <c r="K22" s="102"/>
      <c r="L22" s="103"/>
    </row>
    <row r="23" spans="2:13" ht="19.5" thickBot="1">
      <c r="B23" s="3"/>
      <c r="C23" s="16"/>
      <c r="D23" s="17"/>
      <c r="E23" s="18"/>
      <c r="F23" s="17"/>
      <c r="G23" s="18"/>
      <c r="H23" s="17"/>
      <c r="I23" s="17"/>
      <c r="J23" s="17"/>
      <c r="K23" s="18"/>
      <c r="L23" s="19">
        <f>SUM(C23:K23)</f>
        <v>0</v>
      </c>
    </row>
    <row r="24" spans="2:13" ht="12" customHeight="1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2:13" ht="15" customHeight="1">
      <c r="B25" s="5" t="s">
        <v>17</v>
      </c>
      <c r="C25" s="3"/>
      <c r="D25" s="3"/>
      <c r="E25" s="3"/>
      <c r="F25" s="3"/>
      <c r="G25" s="3"/>
      <c r="H25" s="3"/>
      <c r="I25" s="3"/>
      <c r="J25" s="3"/>
      <c r="K25" s="3"/>
    </row>
    <row r="26" spans="2:13" ht="15" customHeight="1">
      <c r="B26" s="3"/>
      <c r="C26" s="5" t="s">
        <v>192</v>
      </c>
      <c r="D26" s="3"/>
      <c r="E26" s="3"/>
      <c r="F26" s="3"/>
      <c r="G26" s="3"/>
      <c r="H26" s="3"/>
      <c r="I26" s="3"/>
      <c r="J26" s="3"/>
      <c r="K26" s="3"/>
    </row>
    <row r="27" spans="2:13" ht="15" customHeight="1">
      <c r="B27" s="3"/>
      <c r="C27" s="12" t="s">
        <v>18</v>
      </c>
      <c r="D27" s="3"/>
      <c r="E27" s="3"/>
      <c r="F27" s="3"/>
      <c r="G27" s="3"/>
      <c r="H27" s="3"/>
      <c r="I27" s="3"/>
      <c r="J27" s="3"/>
      <c r="K27" s="3"/>
    </row>
    <row r="28" spans="2:13" ht="15" customHeight="1">
      <c r="B28" s="3"/>
      <c r="C28" s="97" t="s">
        <v>19</v>
      </c>
      <c r="D28" s="97"/>
      <c r="E28" s="97"/>
      <c r="F28" s="97"/>
      <c r="G28" s="97"/>
      <c r="H28" s="97"/>
      <c r="I28" s="97"/>
      <c r="J28" s="97"/>
      <c r="K28" s="97"/>
      <c r="L28" s="97"/>
      <c r="M28" s="97"/>
    </row>
    <row r="29" spans="2:13" ht="15" customHeight="1">
      <c r="B29" s="3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</row>
    <row r="30" spans="2:13" ht="15" customHeight="1">
      <c r="B30" s="3"/>
      <c r="C30" s="12" t="s">
        <v>20</v>
      </c>
      <c r="D30" s="3"/>
      <c r="E30" s="3"/>
      <c r="F30" s="3"/>
      <c r="G30" s="3"/>
      <c r="H30" s="3"/>
      <c r="I30" s="3"/>
      <c r="J30" s="3"/>
      <c r="K30" s="3"/>
    </row>
    <row r="31" spans="2:13" ht="8.4499999999999993" customHeight="1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3" ht="19.5" thickBot="1">
      <c r="B32" s="3"/>
      <c r="C32" s="82" t="s">
        <v>21</v>
      </c>
      <c r="D32" s="82"/>
      <c r="E32" s="82"/>
      <c r="F32" s="82"/>
      <c r="G32" s="82"/>
      <c r="H32" s="83" t="s">
        <v>22</v>
      </c>
      <c r="I32" s="83"/>
      <c r="J32" s="83" t="s">
        <v>23</v>
      </c>
      <c r="K32" s="83"/>
    </row>
    <row r="33" spans="3:14" ht="18" customHeight="1" thickBot="1">
      <c r="C33" s="64" t="s">
        <v>24</v>
      </c>
      <c r="D33" s="64"/>
      <c r="E33" s="64"/>
      <c r="F33" s="64"/>
      <c r="G33" s="65"/>
      <c r="H33" s="77"/>
      <c r="I33" s="78"/>
      <c r="J33" s="79"/>
      <c r="K33" s="80"/>
      <c r="L33" s="81" t="str">
        <f>IF(L23=H48,"","問３の「合計("&amp;TEXT(H48,"#,#")&amp;"人)」と"&amp;CHAR(10)&amp;"問２の「合計("&amp;TEXT(L23,"#,#")&amp;"人)」が"&amp;CHAR(10)&amp;"一致していません。"&amp;CHAR(10)&amp;"数値をご確認ください。")</f>
        <v/>
      </c>
      <c r="M33" s="81"/>
      <c r="N33" s="20"/>
    </row>
    <row r="34" spans="3:14" ht="19.5" thickBot="1">
      <c r="C34" s="64" t="s">
        <v>25</v>
      </c>
      <c r="D34" s="64"/>
      <c r="E34" s="64"/>
      <c r="F34" s="64"/>
      <c r="G34" s="65"/>
      <c r="H34" s="79"/>
      <c r="I34" s="80"/>
      <c r="J34" s="66"/>
      <c r="K34" s="66"/>
      <c r="L34" s="81"/>
      <c r="M34" s="81"/>
      <c r="N34" s="20"/>
    </row>
    <row r="35" spans="3:14" ht="19.5" thickBot="1">
      <c r="C35" s="64" t="s">
        <v>26</v>
      </c>
      <c r="D35" s="64"/>
      <c r="E35" s="64"/>
      <c r="F35" s="64"/>
      <c r="G35" s="65"/>
      <c r="H35" s="66"/>
      <c r="I35" s="66"/>
      <c r="J35" s="66"/>
      <c r="K35" s="66"/>
      <c r="L35" s="81"/>
      <c r="M35" s="81"/>
      <c r="N35" s="20"/>
    </row>
    <row r="36" spans="3:14" ht="19.5" thickBot="1">
      <c r="C36" s="64" t="s">
        <v>27</v>
      </c>
      <c r="D36" s="64"/>
      <c r="E36" s="64"/>
      <c r="F36" s="64"/>
      <c r="G36" s="65"/>
      <c r="H36" s="66"/>
      <c r="I36" s="66"/>
      <c r="J36" s="66"/>
      <c r="K36" s="66"/>
      <c r="L36" s="81"/>
      <c r="M36" s="81"/>
      <c r="N36" s="20"/>
    </row>
    <row r="37" spans="3:14" ht="19.5" thickBot="1">
      <c r="C37" s="64" t="s">
        <v>28</v>
      </c>
      <c r="D37" s="64"/>
      <c r="E37" s="64"/>
      <c r="F37" s="64"/>
      <c r="G37" s="65"/>
      <c r="H37" s="66"/>
      <c r="I37" s="66"/>
      <c r="J37" s="66"/>
      <c r="K37" s="66"/>
      <c r="L37" s="81"/>
      <c r="M37" s="81"/>
      <c r="N37" s="20"/>
    </row>
    <row r="38" spans="3:14" ht="19.5" thickBot="1">
      <c r="C38" s="64" t="s">
        <v>29</v>
      </c>
      <c r="D38" s="64"/>
      <c r="E38" s="64"/>
      <c r="F38" s="64"/>
      <c r="G38" s="65"/>
      <c r="H38" s="66"/>
      <c r="I38" s="66"/>
      <c r="J38" s="66"/>
      <c r="K38" s="66"/>
      <c r="L38" s="81"/>
      <c r="M38" s="81"/>
      <c r="N38" s="20"/>
    </row>
    <row r="39" spans="3:14" ht="19.5" thickBot="1">
      <c r="C39" s="64" t="s">
        <v>30</v>
      </c>
      <c r="D39" s="64"/>
      <c r="E39" s="64"/>
      <c r="F39" s="64"/>
      <c r="G39" s="65"/>
      <c r="H39" s="66"/>
      <c r="I39" s="66"/>
      <c r="J39" s="66"/>
      <c r="K39" s="66"/>
      <c r="L39" s="81"/>
      <c r="M39" s="81"/>
      <c r="N39" s="20"/>
    </row>
    <row r="40" spans="3:14" ht="19.5" thickBot="1">
      <c r="C40" s="64" t="s">
        <v>31</v>
      </c>
      <c r="D40" s="64"/>
      <c r="E40" s="64"/>
      <c r="F40" s="64"/>
      <c r="G40" s="65"/>
      <c r="H40" s="66"/>
      <c r="I40" s="66"/>
      <c r="J40" s="66"/>
      <c r="K40" s="66"/>
      <c r="L40" s="81"/>
      <c r="M40" s="81"/>
      <c r="N40" s="20"/>
    </row>
    <row r="41" spans="3:14" ht="19.5" thickBot="1">
      <c r="C41" s="64" t="s">
        <v>32</v>
      </c>
      <c r="D41" s="64"/>
      <c r="E41" s="64"/>
      <c r="F41" s="64"/>
      <c r="G41" s="65"/>
      <c r="H41" s="66"/>
      <c r="I41" s="66"/>
      <c r="J41" s="66"/>
      <c r="K41" s="66"/>
      <c r="L41" s="81"/>
      <c r="M41" s="81"/>
      <c r="N41" s="20"/>
    </row>
    <row r="42" spans="3:14" ht="19.5" thickBot="1">
      <c r="C42" s="64" t="s">
        <v>33</v>
      </c>
      <c r="D42" s="64"/>
      <c r="E42" s="64"/>
      <c r="F42" s="64"/>
      <c r="G42" s="65"/>
      <c r="H42" s="66"/>
      <c r="I42" s="66"/>
      <c r="J42" s="66"/>
      <c r="K42" s="66"/>
      <c r="L42" s="81"/>
      <c r="M42" s="81"/>
      <c r="N42" s="20"/>
    </row>
    <row r="43" spans="3:14" ht="19.5" thickBot="1">
      <c r="C43" s="64" t="s">
        <v>34</v>
      </c>
      <c r="D43" s="64"/>
      <c r="E43" s="64"/>
      <c r="F43" s="64"/>
      <c r="G43" s="65"/>
      <c r="H43" s="66"/>
      <c r="I43" s="66"/>
      <c r="J43" s="66"/>
      <c r="K43" s="66"/>
      <c r="L43" s="81"/>
      <c r="M43" s="81"/>
      <c r="N43" s="20"/>
    </row>
    <row r="44" spans="3:14" ht="18" customHeight="1" thickBot="1">
      <c r="C44" s="75" t="s">
        <v>35</v>
      </c>
      <c r="D44" s="75"/>
      <c r="E44" s="75"/>
      <c r="F44" s="75"/>
      <c r="G44" s="76"/>
      <c r="H44" s="66"/>
      <c r="I44" s="66"/>
      <c r="J44" s="66"/>
      <c r="K44" s="66"/>
      <c r="L44" s="81"/>
      <c r="M44" s="81"/>
      <c r="N44" s="20"/>
    </row>
    <row r="45" spans="3:14" ht="19.5" thickBot="1">
      <c r="C45" s="64" t="s">
        <v>36</v>
      </c>
      <c r="D45" s="64"/>
      <c r="E45" s="64"/>
      <c r="F45" s="64"/>
      <c r="G45" s="65"/>
      <c r="H45" s="66"/>
      <c r="I45" s="66"/>
      <c r="J45" s="66"/>
      <c r="K45" s="66"/>
      <c r="L45" s="81"/>
      <c r="M45" s="81"/>
      <c r="N45" s="20"/>
    </row>
    <row r="46" spans="3:14" ht="19.5" thickBot="1">
      <c r="C46" s="64" t="s">
        <v>37</v>
      </c>
      <c r="D46" s="64"/>
      <c r="E46" s="64"/>
      <c r="F46" s="64"/>
      <c r="G46" s="65"/>
      <c r="H46" s="66"/>
      <c r="I46" s="66"/>
      <c r="J46" s="66"/>
      <c r="K46" s="66"/>
      <c r="L46" s="81"/>
      <c r="M46" s="81"/>
      <c r="N46" s="20"/>
    </row>
    <row r="47" spans="3:14" ht="30.6" customHeight="1" thickBot="1">
      <c r="C47" s="67" t="s">
        <v>38</v>
      </c>
      <c r="D47" s="68"/>
      <c r="E47" s="68"/>
      <c r="F47" s="69" t="str">
        <f>IF(K23&lt;&gt;H47,"※問2②と同じ数値を記入してください。","")</f>
        <v/>
      </c>
      <c r="G47" s="69"/>
      <c r="H47" s="66"/>
      <c r="I47" s="66"/>
      <c r="J47" s="66"/>
      <c r="K47" s="66"/>
      <c r="L47" s="70"/>
      <c r="M47" s="70"/>
    </row>
    <row r="48" spans="3:14" ht="19.5" thickBot="1">
      <c r="C48" s="64" t="s">
        <v>39</v>
      </c>
      <c r="D48" s="64"/>
      <c r="E48" s="64"/>
      <c r="F48" s="64"/>
      <c r="G48" s="65"/>
      <c r="H48" s="71">
        <f>SUM(H33:K47)</f>
        <v>0</v>
      </c>
      <c r="I48" s="71"/>
      <c r="J48" s="71"/>
      <c r="K48" s="71"/>
      <c r="L48" s="70"/>
      <c r="M48" s="70"/>
    </row>
    <row r="49" spans="2:14">
      <c r="C49" s="3"/>
      <c r="L49" s="12"/>
      <c r="M49" s="12"/>
    </row>
    <row r="50" spans="2:14" ht="18.75" customHeight="1">
      <c r="B50" s="61" t="s">
        <v>40</v>
      </c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2:14" ht="18.75" customHeight="1">
      <c r="B51" s="61" t="s">
        <v>41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</row>
    <row r="52" spans="2:14" ht="19.5" thickBot="1">
      <c r="C52" s="72" t="s">
        <v>42</v>
      </c>
      <c r="D52" s="73"/>
      <c r="E52" s="73"/>
      <c r="F52" s="73"/>
      <c r="G52" s="73"/>
      <c r="H52" s="74"/>
      <c r="I52" s="43" t="s">
        <v>188</v>
      </c>
      <c r="J52" s="44"/>
      <c r="K52" s="45"/>
      <c r="L52" s="46"/>
      <c r="M52" s="46"/>
    </row>
    <row r="53" spans="2:14" ht="21" customHeight="1" thickBot="1">
      <c r="C53" s="47" t="s">
        <v>43</v>
      </c>
      <c r="D53" s="8"/>
      <c r="E53" s="8"/>
      <c r="F53" s="8"/>
      <c r="G53" s="8"/>
      <c r="H53" s="8"/>
      <c r="I53" s="58"/>
      <c r="J53" s="59"/>
      <c r="K53" s="59"/>
      <c r="L53" s="59"/>
      <c r="M53" s="60"/>
    </row>
    <row r="54" spans="2:14" ht="21" customHeight="1" thickBot="1">
      <c r="C54" s="47" t="s">
        <v>44</v>
      </c>
      <c r="D54" s="8"/>
      <c r="E54" s="8"/>
      <c r="F54" s="8"/>
      <c r="G54" s="8"/>
      <c r="H54" s="8"/>
      <c r="I54" s="58"/>
      <c r="J54" s="59"/>
      <c r="K54" s="59"/>
      <c r="L54" s="59"/>
      <c r="M54" s="60"/>
      <c r="N54" s="12"/>
    </row>
    <row r="55" spans="2:14" ht="21" customHeight="1" thickBot="1">
      <c r="C55" s="47" t="s">
        <v>45</v>
      </c>
      <c r="D55" s="8"/>
      <c r="E55" s="8"/>
      <c r="F55" s="8"/>
      <c r="G55" s="8"/>
      <c r="H55" s="8"/>
      <c r="I55" s="58"/>
      <c r="J55" s="59"/>
      <c r="K55" s="59"/>
      <c r="L55" s="59"/>
      <c r="M55" s="60"/>
      <c r="N55" s="12"/>
    </row>
    <row r="56" spans="2:14" ht="21" customHeight="1" thickBot="1">
      <c r="C56" s="47" t="s">
        <v>46</v>
      </c>
      <c r="D56" s="8"/>
      <c r="E56" s="8"/>
      <c r="F56" s="8"/>
      <c r="G56" s="8"/>
      <c r="H56" s="8"/>
      <c r="I56" s="58"/>
      <c r="J56" s="59"/>
      <c r="K56" s="59"/>
      <c r="L56" s="59"/>
      <c r="M56" s="60"/>
      <c r="N56" s="12"/>
    </row>
    <row r="57" spans="2:14" ht="21" customHeight="1" thickBot="1">
      <c r="C57" s="47" t="s">
        <v>47</v>
      </c>
      <c r="D57" s="8"/>
      <c r="E57" s="8"/>
      <c r="F57" s="8"/>
      <c r="G57" s="8"/>
      <c r="H57" s="8"/>
      <c r="I57" s="58"/>
      <c r="J57" s="59"/>
      <c r="K57" s="59"/>
      <c r="L57" s="59"/>
      <c r="M57" s="60"/>
    </row>
    <row r="58" spans="2:14" ht="21" customHeight="1" thickBot="1">
      <c r="C58" s="47" t="s">
        <v>48</v>
      </c>
      <c r="D58" s="8"/>
      <c r="E58" s="8"/>
      <c r="F58" s="8"/>
      <c r="G58" s="8"/>
      <c r="H58" s="8"/>
      <c r="I58" s="58"/>
      <c r="J58" s="59"/>
      <c r="K58" s="59"/>
      <c r="L58" s="59"/>
      <c r="M58" s="60"/>
      <c r="N58" s="12"/>
    </row>
    <row r="59" spans="2:14" ht="21" customHeight="1" thickBot="1">
      <c r="C59" s="47" t="s">
        <v>49</v>
      </c>
      <c r="D59" s="8"/>
      <c r="E59" s="8"/>
      <c r="F59" s="8"/>
      <c r="G59" s="8"/>
      <c r="H59" s="8"/>
      <c r="I59" s="58"/>
      <c r="J59" s="59"/>
      <c r="K59" s="59"/>
      <c r="L59" s="59"/>
      <c r="M59" s="60"/>
      <c r="N59" s="12"/>
    </row>
    <row r="60" spans="2:14" ht="21" customHeight="1" thickBot="1">
      <c r="C60" s="47" t="s">
        <v>50</v>
      </c>
      <c r="D60" s="8"/>
      <c r="E60" s="8"/>
      <c r="F60" s="8"/>
      <c r="G60" s="8"/>
      <c r="H60" s="8"/>
      <c r="I60" s="58"/>
      <c r="J60" s="59"/>
      <c r="K60" s="59"/>
      <c r="L60" s="59"/>
      <c r="M60" s="60"/>
      <c r="N60" s="12"/>
    </row>
    <row r="61" spans="2:14" ht="21" customHeight="1" thickBot="1">
      <c r="C61" s="47" t="s">
        <v>51</v>
      </c>
      <c r="D61" s="8"/>
      <c r="E61" s="8"/>
      <c r="F61" s="8"/>
      <c r="G61" s="8"/>
      <c r="H61" s="8"/>
      <c r="I61" s="58"/>
      <c r="J61" s="59"/>
      <c r="K61" s="59"/>
      <c r="L61" s="59"/>
      <c r="M61" s="60"/>
      <c r="N61" s="12"/>
    </row>
    <row r="62" spans="2:14" ht="21" customHeight="1" thickBot="1">
      <c r="C62" s="47" t="s">
        <v>52</v>
      </c>
      <c r="D62" s="8"/>
      <c r="E62" s="8"/>
      <c r="F62" s="8"/>
      <c r="G62" s="8"/>
      <c r="H62" s="8"/>
      <c r="I62" s="58"/>
      <c r="J62" s="59"/>
      <c r="K62" s="59"/>
      <c r="L62" s="59"/>
      <c r="M62" s="60"/>
      <c r="N62" s="12"/>
    </row>
    <row r="63" spans="2:14" ht="21" customHeight="1" thickBot="1">
      <c r="C63" s="47" t="s">
        <v>53</v>
      </c>
      <c r="D63" s="8"/>
      <c r="E63" s="8"/>
      <c r="F63" s="8"/>
      <c r="G63" s="8"/>
      <c r="H63" s="8"/>
      <c r="I63" s="58"/>
      <c r="J63" s="59"/>
      <c r="K63" s="59"/>
      <c r="L63" s="59"/>
      <c r="M63" s="60"/>
      <c r="N63" s="12"/>
    </row>
    <row r="64" spans="2:14" ht="12" customHeight="1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3" ht="33.75" customHeight="1" thickBot="1">
      <c r="B65" s="61" t="s">
        <v>54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</row>
    <row r="66" spans="1:13" ht="19.5" customHeight="1" thickBot="1">
      <c r="A66" t="b">
        <v>0</v>
      </c>
      <c r="C66" s="48" t="s">
        <v>55</v>
      </c>
      <c r="D66" s="21"/>
      <c r="E66" s="21"/>
      <c r="F66" s="21"/>
      <c r="G66" s="21"/>
      <c r="H66" s="22"/>
      <c r="I66" s="23"/>
    </row>
    <row r="67" spans="1:13" ht="19.5" customHeight="1" thickBot="1">
      <c r="C67" s="49" t="s">
        <v>56</v>
      </c>
      <c r="D67" s="24"/>
      <c r="E67" s="24"/>
      <c r="F67" s="24"/>
      <c r="G67" s="24"/>
      <c r="H67" s="25"/>
      <c r="I67" s="23"/>
    </row>
    <row r="68" spans="1:13" ht="19.5" customHeight="1" thickBot="1">
      <c r="C68" s="49" t="s">
        <v>57</v>
      </c>
      <c r="D68" s="24"/>
      <c r="E68" s="24"/>
      <c r="F68" s="24"/>
      <c r="G68" s="24"/>
      <c r="H68" s="25"/>
      <c r="I68" s="23"/>
    </row>
    <row r="69" spans="1:13" ht="19.5" customHeight="1" thickBot="1">
      <c r="C69" s="49" t="s">
        <v>58</v>
      </c>
      <c r="D69" s="24"/>
      <c r="E69" s="24"/>
      <c r="F69" s="24"/>
      <c r="G69" s="24"/>
      <c r="H69" s="25"/>
      <c r="I69" s="23"/>
    </row>
    <row r="70" spans="1:13" ht="19.5" customHeight="1" thickBot="1">
      <c r="C70" s="49" t="s">
        <v>59</v>
      </c>
      <c r="D70" s="24"/>
      <c r="E70" s="24"/>
      <c r="F70" s="24"/>
      <c r="G70" s="24"/>
      <c r="H70" s="25"/>
      <c r="I70" s="23"/>
    </row>
    <row r="71" spans="1:13" ht="19.5" customHeight="1" thickBot="1">
      <c r="C71" s="49" t="s">
        <v>60</v>
      </c>
      <c r="D71" s="24"/>
      <c r="E71" s="24"/>
      <c r="F71" s="24"/>
      <c r="G71" s="24"/>
      <c r="H71" s="25"/>
      <c r="I71" s="23"/>
    </row>
    <row r="72" spans="1:13" ht="19.5" customHeight="1" thickBot="1">
      <c r="C72" s="49" t="s">
        <v>61</v>
      </c>
      <c r="D72" s="24"/>
      <c r="E72" s="24"/>
      <c r="F72" s="24"/>
      <c r="G72" s="24"/>
      <c r="H72" s="25"/>
      <c r="I72" s="23"/>
    </row>
    <row r="73" spans="1:13" ht="19.5" customHeight="1" thickBot="1">
      <c r="C73" s="49" t="s">
        <v>62</v>
      </c>
      <c r="D73" s="24"/>
      <c r="E73" s="24"/>
      <c r="F73" s="24"/>
      <c r="G73" s="24"/>
      <c r="H73" s="25"/>
      <c r="I73" s="23"/>
    </row>
    <row r="74" spans="1:13" ht="19.5" customHeight="1" thickBot="1">
      <c r="C74" s="49" t="s">
        <v>63</v>
      </c>
      <c r="D74" s="24"/>
      <c r="E74" s="24"/>
      <c r="F74" s="24"/>
      <c r="G74" s="24"/>
      <c r="H74" s="25"/>
      <c r="I74" s="23"/>
    </row>
    <row r="75" spans="1:13" ht="19.5" customHeight="1" thickBot="1">
      <c r="C75" s="49" t="s">
        <v>64</v>
      </c>
      <c r="D75" s="24"/>
      <c r="E75" s="24"/>
      <c r="F75" s="24"/>
      <c r="G75" s="24"/>
      <c r="H75" s="25"/>
      <c r="I75" s="23"/>
    </row>
    <row r="76" spans="1:13" ht="19.5" customHeight="1" thickBot="1">
      <c r="C76" s="49" t="s">
        <v>65</v>
      </c>
      <c r="D76" s="24"/>
      <c r="E76" s="24"/>
      <c r="F76" s="24"/>
      <c r="G76" s="24"/>
      <c r="H76" s="25"/>
      <c r="I76" s="23"/>
    </row>
    <row r="77" spans="1:13" ht="19.5" customHeight="1" thickBot="1">
      <c r="C77" s="49" t="s">
        <v>66</v>
      </c>
      <c r="D77" s="24"/>
      <c r="E77" s="24"/>
      <c r="F77" s="24"/>
      <c r="G77" s="24"/>
      <c r="H77" s="25"/>
      <c r="I77" s="23"/>
    </row>
    <row r="78" spans="1:13" ht="19.5" customHeight="1" thickBot="1">
      <c r="C78" s="49" t="s">
        <v>67</v>
      </c>
      <c r="D78" s="24"/>
      <c r="E78" s="24"/>
      <c r="F78" s="24"/>
      <c r="G78" s="24"/>
      <c r="H78" s="25"/>
      <c r="I78" s="23"/>
      <c r="L78" s="12"/>
      <c r="M78" s="12"/>
    </row>
    <row r="79" spans="1:13" ht="19.5" customHeight="1" thickBot="1">
      <c r="C79" s="49" t="s">
        <v>68</v>
      </c>
      <c r="D79" s="24"/>
      <c r="E79" s="24"/>
      <c r="F79" s="24"/>
      <c r="G79" s="24"/>
      <c r="H79" s="25"/>
      <c r="I79" s="23"/>
      <c r="L79" s="12"/>
      <c r="M79" s="12"/>
    </row>
    <row r="80" spans="1:13" ht="19.5" customHeight="1" thickBot="1">
      <c r="C80" s="49" t="s">
        <v>69</v>
      </c>
      <c r="D80" s="24"/>
      <c r="E80" s="24"/>
      <c r="F80" s="24"/>
      <c r="G80" s="24"/>
      <c r="H80" s="25"/>
      <c r="I80" s="23"/>
      <c r="L80" s="12"/>
      <c r="M80" s="12"/>
    </row>
    <row r="81" spans="2:13" ht="19.5" customHeight="1" thickBot="1">
      <c r="C81" s="49" t="s">
        <v>70</v>
      </c>
      <c r="D81" s="24"/>
      <c r="E81" s="24"/>
      <c r="F81" s="24"/>
      <c r="G81" s="24"/>
      <c r="H81" s="25"/>
      <c r="I81" s="23"/>
      <c r="L81" s="12"/>
      <c r="M81" s="12"/>
    </row>
    <row r="82" spans="2:13" ht="19.5" customHeight="1" thickBot="1">
      <c r="C82" s="49" t="s">
        <v>71</v>
      </c>
      <c r="D82" s="24"/>
      <c r="E82" s="24"/>
      <c r="F82" s="24"/>
      <c r="G82" s="24"/>
      <c r="H82" s="25"/>
      <c r="I82" s="23"/>
      <c r="L82" s="12"/>
      <c r="M82" s="12"/>
    </row>
    <row r="83" spans="2:13" ht="19.5" customHeight="1" thickBot="1">
      <c r="C83" s="49" t="s">
        <v>72</v>
      </c>
      <c r="D83" s="24"/>
      <c r="E83" s="24"/>
      <c r="F83" s="24"/>
      <c r="G83" s="24"/>
      <c r="H83" s="25"/>
      <c r="I83" s="23"/>
      <c r="L83" s="12"/>
      <c r="M83" s="12"/>
    </row>
    <row r="84" spans="2:13" ht="19.5" customHeight="1" thickBot="1">
      <c r="C84" s="49" t="s">
        <v>73</v>
      </c>
      <c r="D84" s="24"/>
      <c r="E84" s="24"/>
      <c r="F84" s="24"/>
      <c r="G84" s="24"/>
      <c r="H84" s="25"/>
      <c r="I84" s="23"/>
      <c r="L84" s="12"/>
      <c r="M84" s="12"/>
    </row>
    <row r="85" spans="2:13" ht="19.5" customHeight="1" thickBot="1">
      <c r="C85" s="49" t="s">
        <v>74</v>
      </c>
      <c r="D85" s="24"/>
      <c r="E85" s="24"/>
      <c r="F85" s="24"/>
      <c r="G85" s="24"/>
      <c r="H85" s="25"/>
      <c r="I85" s="23"/>
      <c r="L85" s="12"/>
      <c r="M85" s="12"/>
    </row>
    <row r="86" spans="2:13" ht="19.5" customHeight="1" thickBot="1">
      <c r="C86" s="49" t="s">
        <v>75</v>
      </c>
      <c r="D86" s="24"/>
      <c r="E86" s="24"/>
      <c r="F86" s="24"/>
      <c r="G86" s="24"/>
      <c r="H86" s="25"/>
      <c r="I86" s="23"/>
      <c r="L86" s="12"/>
      <c r="M86" s="12"/>
    </row>
    <row r="87" spans="2:13" ht="19.5" customHeight="1" thickBot="1">
      <c r="C87" s="49" t="s">
        <v>76</v>
      </c>
      <c r="D87" s="24"/>
      <c r="E87" s="24"/>
      <c r="F87" s="24"/>
      <c r="G87" s="24"/>
      <c r="H87" s="25"/>
      <c r="I87" s="23"/>
      <c r="L87" s="12"/>
      <c r="M87" s="12"/>
    </row>
    <row r="88" spans="2:13" ht="19.5" customHeight="1" thickBot="1">
      <c r="C88" s="50" t="s">
        <v>77</v>
      </c>
      <c r="D88" s="26"/>
      <c r="E88" s="26"/>
      <c r="F88" s="26"/>
      <c r="G88" s="26"/>
      <c r="H88" s="27" t="str">
        <f>IF(AND(COUNTIF(I66:I87,"TRUE")&gt;=1,COUNTIF(I88,"true")),"他選択肢と重複回答不可","")</f>
        <v/>
      </c>
      <c r="I88" s="23"/>
      <c r="J88" s="28"/>
      <c r="L88" s="12"/>
      <c r="M88" s="12"/>
    </row>
    <row r="89" spans="2:13">
      <c r="C89" s="3"/>
      <c r="L89" s="12"/>
      <c r="M89" s="12"/>
    </row>
    <row r="90" spans="2:13" ht="33.75" customHeight="1" thickBot="1">
      <c r="B90" s="61" t="s">
        <v>189</v>
      </c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</row>
    <row r="91" spans="2:13" ht="19.5" thickBot="1">
      <c r="C91" s="48" t="s">
        <v>78</v>
      </c>
      <c r="D91" s="21"/>
      <c r="E91" s="21"/>
      <c r="F91" s="21"/>
      <c r="G91" s="21"/>
      <c r="H91" s="22"/>
      <c r="I91" s="23"/>
      <c r="L91" s="12"/>
      <c r="M91" s="12"/>
    </row>
    <row r="92" spans="2:13" ht="19.5" thickBot="1">
      <c r="C92" s="49" t="s">
        <v>79</v>
      </c>
      <c r="D92" s="24"/>
      <c r="E92" s="24"/>
      <c r="F92" s="24"/>
      <c r="G92" s="24"/>
      <c r="H92" s="25"/>
      <c r="I92" s="23"/>
      <c r="L92" s="12"/>
      <c r="M92" s="12"/>
    </row>
    <row r="93" spans="2:13" ht="19.5" thickBot="1">
      <c r="C93" s="49" t="s">
        <v>80</v>
      </c>
      <c r="D93" s="24"/>
      <c r="E93" s="24"/>
      <c r="F93" s="24"/>
      <c r="G93" s="24"/>
      <c r="H93" s="25"/>
      <c r="I93" s="23"/>
      <c r="L93" s="12"/>
      <c r="M93" s="12"/>
    </row>
    <row r="94" spans="2:13" ht="19.5" thickBot="1">
      <c r="C94" s="49" t="s">
        <v>81</v>
      </c>
      <c r="D94" s="24"/>
      <c r="E94" s="24"/>
      <c r="F94" s="24"/>
      <c r="G94" s="24"/>
      <c r="H94" s="25"/>
      <c r="I94" s="23"/>
      <c r="L94" s="12"/>
      <c r="M94" s="12"/>
    </row>
    <row r="95" spans="2:13" ht="19.5" thickBot="1">
      <c r="C95" s="49" t="s">
        <v>82</v>
      </c>
      <c r="D95" s="24"/>
      <c r="E95" s="24"/>
      <c r="F95" s="24"/>
      <c r="G95" s="24"/>
      <c r="H95" s="25"/>
      <c r="I95" s="23"/>
      <c r="L95" s="12"/>
      <c r="M95" s="12"/>
    </row>
    <row r="96" spans="2:13" ht="19.5" thickBot="1">
      <c r="C96" s="49" t="s">
        <v>83</v>
      </c>
      <c r="D96" s="24"/>
      <c r="E96" s="24"/>
      <c r="F96" s="24"/>
      <c r="G96" s="24"/>
      <c r="H96" s="25"/>
      <c r="I96" s="23"/>
      <c r="L96" s="12"/>
      <c r="M96" s="12"/>
    </row>
    <row r="97" spans="2:13" ht="19.5" thickBot="1">
      <c r="C97" s="49" t="s">
        <v>84</v>
      </c>
      <c r="D97" s="24"/>
      <c r="E97" s="24"/>
      <c r="F97" s="24"/>
      <c r="G97" s="24"/>
      <c r="H97" s="25"/>
      <c r="I97" s="23"/>
      <c r="L97" s="12"/>
      <c r="M97" s="12"/>
    </row>
    <row r="98" spans="2:13" ht="19.5" thickBot="1">
      <c r="C98" s="49" t="s">
        <v>85</v>
      </c>
      <c r="D98" s="24"/>
      <c r="E98" s="24"/>
      <c r="F98" s="24"/>
      <c r="G98" s="24"/>
      <c r="H98" s="25"/>
      <c r="I98" s="23"/>
      <c r="L98" s="12"/>
      <c r="M98" s="12"/>
    </row>
    <row r="99" spans="2:13" ht="19.5" thickBot="1">
      <c r="C99" s="49" t="s">
        <v>86</v>
      </c>
      <c r="D99" s="24"/>
      <c r="E99" s="24"/>
      <c r="F99" s="24"/>
      <c r="G99" s="24"/>
      <c r="H99" s="25"/>
      <c r="I99" s="23"/>
      <c r="L99" s="12"/>
      <c r="M99" s="12"/>
    </row>
    <row r="100" spans="2:13" ht="19.5" thickBot="1">
      <c r="C100" s="49" t="str">
        <f>IF(I100=TRUE,"10．その他　具体的に→","10．その他（具体的に）")</f>
        <v>10．その他（具体的に）</v>
      </c>
      <c r="D100" s="24"/>
      <c r="E100" s="24"/>
      <c r="F100" s="62"/>
      <c r="G100" s="62"/>
      <c r="H100" s="63"/>
      <c r="I100" s="23" t="b">
        <v>0</v>
      </c>
      <c r="L100" s="12"/>
      <c r="M100" s="12"/>
    </row>
    <row r="101" spans="2:13" ht="19.5" thickBot="1">
      <c r="C101" s="50" t="s">
        <v>87</v>
      </c>
      <c r="D101" s="26"/>
      <c r="E101" s="26"/>
      <c r="F101" s="26"/>
      <c r="G101" s="26"/>
      <c r="H101" s="27" t="str">
        <f>IF(AND(COUNTIF(I91:I100,"TRUE")&gt;=1,COUNTIF(I101,"true")),"他選択肢と重複回答不可","")</f>
        <v/>
      </c>
      <c r="I101" s="23" t="b">
        <v>0</v>
      </c>
      <c r="L101" s="12"/>
      <c r="M101" s="12"/>
    </row>
    <row r="102" spans="2:13">
      <c r="C102" s="3"/>
      <c r="L102" s="12"/>
      <c r="M102" s="12"/>
    </row>
    <row r="103" spans="2:13">
      <c r="B103" s="61" t="s">
        <v>88</v>
      </c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</row>
    <row r="104" spans="2:13"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</row>
    <row r="105" spans="2:13" ht="9" customHeight="1" thickBot="1"/>
    <row r="106" spans="2:13" ht="19.5" thickBot="1">
      <c r="C106" s="57"/>
      <c r="D106" s="57"/>
      <c r="E106" s="57"/>
      <c r="F106" s="57"/>
      <c r="G106" s="57"/>
      <c r="H106" s="57"/>
      <c r="I106" s="57"/>
      <c r="J106" s="57"/>
      <c r="K106" s="57"/>
      <c r="L106" s="57"/>
    </row>
    <row r="107" spans="2:13" ht="19.5" thickBot="1">
      <c r="C107" s="57"/>
      <c r="D107" s="57"/>
      <c r="E107" s="57"/>
      <c r="F107" s="57"/>
      <c r="G107" s="57"/>
      <c r="H107" s="57"/>
      <c r="I107" s="57"/>
      <c r="J107" s="57"/>
      <c r="K107" s="57"/>
      <c r="L107" s="57"/>
    </row>
    <row r="108" spans="2:13" ht="19.5" thickBot="1">
      <c r="C108" s="57"/>
      <c r="D108" s="57"/>
      <c r="E108" s="57"/>
      <c r="F108" s="57"/>
      <c r="G108" s="57"/>
      <c r="H108" s="57"/>
      <c r="I108" s="57"/>
      <c r="J108" s="57"/>
      <c r="K108" s="57"/>
      <c r="L108" s="57"/>
    </row>
    <row r="110" spans="2:13" ht="19.5" thickBot="1">
      <c r="C110" s="29" t="s">
        <v>89</v>
      </c>
    </row>
    <row r="111" spans="2:13" ht="24" customHeight="1" thickBot="1">
      <c r="C111" s="54" t="s">
        <v>90</v>
      </c>
      <c r="D111" s="52"/>
      <c r="E111" s="52"/>
      <c r="F111" s="55"/>
      <c r="G111" s="55"/>
      <c r="H111" s="55"/>
      <c r="I111" s="55"/>
      <c r="J111" s="55"/>
      <c r="K111" s="55"/>
      <c r="L111" s="55"/>
    </row>
    <row r="112" spans="2:13" ht="24" customHeight="1" thickBot="1">
      <c r="C112" s="51" t="s">
        <v>91</v>
      </c>
      <c r="D112" s="52"/>
      <c r="E112" s="52"/>
      <c r="F112" s="53"/>
      <c r="G112" s="53"/>
      <c r="H112" s="53"/>
      <c r="I112" s="53"/>
      <c r="J112" s="53"/>
      <c r="K112" s="53"/>
      <c r="L112" s="53"/>
    </row>
    <row r="113" spans="3:12" ht="24" customHeight="1" thickBot="1">
      <c r="C113" s="51" t="s">
        <v>92</v>
      </c>
      <c r="D113" s="52"/>
      <c r="E113" s="52"/>
      <c r="F113" s="56"/>
      <c r="G113" s="56"/>
      <c r="H113" s="56"/>
      <c r="I113" s="56"/>
      <c r="J113" s="56"/>
      <c r="K113" s="56"/>
      <c r="L113" s="56"/>
    </row>
    <row r="114" spans="3:12" ht="24" customHeight="1" thickBot="1">
      <c r="C114" s="51" t="s">
        <v>93</v>
      </c>
      <c r="D114" s="52"/>
      <c r="E114" s="52"/>
      <c r="F114" s="53"/>
      <c r="G114" s="53"/>
      <c r="H114" s="53"/>
      <c r="I114" s="53"/>
      <c r="J114" s="53"/>
      <c r="K114" s="53"/>
      <c r="L114" s="53"/>
    </row>
    <row r="116" spans="3:12">
      <c r="C116" s="30" t="s">
        <v>94</v>
      </c>
    </row>
  </sheetData>
  <sheetProtection sheet="1" objects="1" scenarios="1"/>
  <mergeCells count="89">
    <mergeCell ref="C32:G32"/>
    <mergeCell ref="H32:I32"/>
    <mergeCell ref="J32:K32"/>
    <mergeCell ref="B1:M1"/>
    <mergeCell ref="C7:J7"/>
    <mergeCell ref="C8:J8"/>
    <mergeCell ref="C9:J9"/>
    <mergeCell ref="B11:M12"/>
    <mergeCell ref="C16:D16"/>
    <mergeCell ref="C18:M19"/>
    <mergeCell ref="C21:J21"/>
    <mergeCell ref="K21:K22"/>
    <mergeCell ref="L21:L22"/>
    <mergeCell ref="C28:M29"/>
    <mergeCell ref="C33:G33"/>
    <mergeCell ref="H33:I33"/>
    <mergeCell ref="J33:K33"/>
    <mergeCell ref="L33:M46"/>
    <mergeCell ref="C34:G34"/>
    <mergeCell ref="H34:I34"/>
    <mergeCell ref="J34:K34"/>
    <mergeCell ref="C35:G35"/>
    <mergeCell ref="H35:I35"/>
    <mergeCell ref="J35:K35"/>
    <mergeCell ref="C36:G36"/>
    <mergeCell ref="H36:I36"/>
    <mergeCell ref="J36:K36"/>
    <mergeCell ref="C37:G37"/>
    <mergeCell ref="H37:I37"/>
    <mergeCell ref="J37:K37"/>
    <mergeCell ref="C38:G38"/>
    <mergeCell ref="H38:I38"/>
    <mergeCell ref="J38:K38"/>
    <mergeCell ref="C39:G39"/>
    <mergeCell ref="H39:I39"/>
    <mergeCell ref="J39:K39"/>
    <mergeCell ref="C40:G40"/>
    <mergeCell ref="H40:I40"/>
    <mergeCell ref="J40:K40"/>
    <mergeCell ref="C41:G41"/>
    <mergeCell ref="H41:I41"/>
    <mergeCell ref="J41:K41"/>
    <mergeCell ref="C42:G42"/>
    <mergeCell ref="H42:I42"/>
    <mergeCell ref="J42:K42"/>
    <mergeCell ref="C43:G43"/>
    <mergeCell ref="H43:I43"/>
    <mergeCell ref="J43:K43"/>
    <mergeCell ref="C44:G44"/>
    <mergeCell ref="H44:I44"/>
    <mergeCell ref="J44:K44"/>
    <mergeCell ref="C45:G45"/>
    <mergeCell ref="H45:I45"/>
    <mergeCell ref="J45:K45"/>
    <mergeCell ref="I55:M55"/>
    <mergeCell ref="C46:G46"/>
    <mergeCell ref="H46:K46"/>
    <mergeCell ref="C47:E47"/>
    <mergeCell ref="F47:G47"/>
    <mergeCell ref="H47:K47"/>
    <mergeCell ref="L47:M48"/>
    <mergeCell ref="C48:G48"/>
    <mergeCell ref="H48:K48"/>
    <mergeCell ref="B50:M50"/>
    <mergeCell ref="B51:M51"/>
    <mergeCell ref="C52:H52"/>
    <mergeCell ref="I53:M53"/>
    <mergeCell ref="I54:M54"/>
    <mergeCell ref="C106:L108"/>
    <mergeCell ref="I56:M56"/>
    <mergeCell ref="I57:M57"/>
    <mergeCell ref="I58:M58"/>
    <mergeCell ref="I59:M59"/>
    <mergeCell ref="I60:M60"/>
    <mergeCell ref="I61:M61"/>
    <mergeCell ref="I62:M62"/>
    <mergeCell ref="I63:M63"/>
    <mergeCell ref="B65:M65"/>
    <mergeCell ref="B90:M90"/>
    <mergeCell ref="B103:M104"/>
    <mergeCell ref="F100:H100"/>
    <mergeCell ref="C114:E114"/>
    <mergeCell ref="F114:L114"/>
    <mergeCell ref="C111:E111"/>
    <mergeCell ref="F111:L111"/>
    <mergeCell ref="C112:E112"/>
    <mergeCell ref="F112:L112"/>
    <mergeCell ref="C113:E113"/>
    <mergeCell ref="F113:L113"/>
  </mergeCells>
  <phoneticPr fontId="2"/>
  <conditionalFormatting sqref="C66:C88">
    <cfRule type="expression" dxfId="9" priority="2">
      <formula>I66=TRUE</formula>
    </cfRule>
  </conditionalFormatting>
  <conditionalFormatting sqref="C91:C101">
    <cfRule type="expression" dxfId="8" priority="3">
      <formula>I91=TRUE</formula>
    </cfRule>
  </conditionalFormatting>
  <conditionalFormatting sqref="F47:G47">
    <cfRule type="containsText" dxfId="7" priority="6" operator="containsText" text="記入してください">
      <formula>NOT(ISERROR(SEARCH("記入してください",F47)))</formula>
    </cfRule>
  </conditionalFormatting>
  <conditionalFormatting sqref="F100:H100">
    <cfRule type="expression" dxfId="6" priority="1">
      <formula>$I100=TRUE</formula>
    </cfRule>
  </conditionalFormatting>
  <conditionalFormatting sqref="I88">
    <cfRule type="expression" dxfId="5" priority="5">
      <formula>H88="他選択肢と重複回答不可"</formula>
    </cfRule>
  </conditionalFormatting>
  <conditionalFormatting sqref="I101">
    <cfRule type="expression" dxfId="4" priority="4">
      <formula>H101="他選択肢と重複回答不可"</formula>
    </cfRule>
  </conditionalFormatting>
  <conditionalFormatting sqref="L33:M46">
    <cfRule type="containsText" dxfId="3" priority="7" operator="containsText" text="一致していません">
      <formula>NOT(ISERROR(SEARCH("一致していません",L33)))</formula>
    </cfRule>
  </conditionalFormatting>
  <dataValidations count="7">
    <dataValidation type="whole" imeMode="off" allowBlank="1" showInputMessage="1" showErrorMessage="1" error="数値のみ記入してください。" sqref="C23:K23" xr:uid="{B8E56E2B-A7EB-4228-BFD0-55495BAAAD4F}">
      <formula1>0</formula1>
      <formula2>9999999</formula2>
    </dataValidation>
    <dataValidation type="whole" imeMode="off" allowBlank="1" showInputMessage="1" showErrorMessage="1" error="数値のみ記入してください。" sqref="K7:K9" xr:uid="{CD20BCF5-66F3-42C0-8127-0A4420663300}">
      <formula1>0</formula1>
      <formula2>9999999999</formula2>
    </dataValidation>
    <dataValidation type="whole" imeMode="off" allowBlank="1" showInputMessage="1" showErrorMessage="1" error="数値のみ記入してください。" sqref="H33:K47" xr:uid="{8A791CBA-607C-4F70-93FC-028D03ECC338}">
      <formula1>0</formula1>
      <formula2>99999999</formula2>
    </dataValidation>
    <dataValidation type="whole" allowBlank="1" showInputMessage="1" showErrorMessage="1" sqref="K6" xr:uid="{4518A021-EE57-4B59-80FC-0CFCB6E32D22}">
      <formula1>0</formula1>
      <formula2>999999999999999</formula2>
    </dataValidation>
    <dataValidation type="whole" allowBlank="1" showInputMessage="1" showErrorMessage="1" sqref="L23" xr:uid="{111CF3E1-4908-4862-A258-C54CBA66FDAD}">
      <formula1>0</formula1>
      <formula2>9999999999</formula2>
    </dataValidation>
    <dataValidation imeMode="on" allowBlank="1" showInputMessage="1" showErrorMessage="1" sqref="C106:L108 F111:L112 F114:L114" xr:uid="{58E4AE2E-3A0E-4534-BA66-B37478B1C282}"/>
    <dataValidation imeMode="off" allowBlank="1" showInputMessage="1" showErrorMessage="1" sqref="F113:L113" xr:uid="{BFA99382-D4B3-49B0-8538-111D813F8E70}"/>
  </dataValidations>
  <pageMargins left="0.59055118110236227" right="0.59055118110236227" top="0.59055118110236227" bottom="0.59055118110236227" header="0.31496062992125984" footer="0.31496062992125984"/>
  <pageSetup paperSize="9" scale="93" fitToWidth="0" fitToHeight="0" orientation="portrait" r:id="rId1"/>
  <rowBreaks count="2" manualBreakCount="2">
    <brk id="49" max="16383" man="1"/>
    <brk id="89" max="16383" man="1"/>
  </rowBreaks>
  <colBreaks count="1" manualBreakCount="1">
    <brk id="1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171450</xdr:colOff>
                    <xdr:row>90</xdr:row>
                    <xdr:rowOff>0</xdr:rowOff>
                  </from>
                  <to>
                    <xdr:col>8</xdr:col>
                    <xdr:colOff>409575</xdr:colOff>
                    <xdr:row>90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171450</xdr:colOff>
                    <xdr:row>91</xdr:row>
                    <xdr:rowOff>9525</xdr:rowOff>
                  </from>
                  <to>
                    <xdr:col>8</xdr:col>
                    <xdr:colOff>409575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171450</xdr:colOff>
                    <xdr:row>92</xdr:row>
                    <xdr:rowOff>9525</xdr:rowOff>
                  </from>
                  <to>
                    <xdr:col>8</xdr:col>
                    <xdr:colOff>409575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171450</xdr:colOff>
                    <xdr:row>93</xdr:row>
                    <xdr:rowOff>0</xdr:rowOff>
                  </from>
                  <to>
                    <xdr:col>8</xdr:col>
                    <xdr:colOff>409575</xdr:colOff>
                    <xdr:row>93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171450</xdr:colOff>
                    <xdr:row>94</xdr:row>
                    <xdr:rowOff>9525</xdr:rowOff>
                  </from>
                  <to>
                    <xdr:col>8</xdr:col>
                    <xdr:colOff>409575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171450</xdr:colOff>
                    <xdr:row>95</xdr:row>
                    <xdr:rowOff>9525</xdr:rowOff>
                  </from>
                  <to>
                    <xdr:col>8</xdr:col>
                    <xdr:colOff>409575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171450</xdr:colOff>
                    <xdr:row>96</xdr:row>
                    <xdr:rowOff>0</xdr:rowOff>
                  </from>
                  <to>
                    <xdr:col>8</xdr:col>
                    <xdr:colOff>409575</xdr:colOff>
                    <xdr:row>96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171450</xdr:colOff>
                    <xdr:row>97</xdr:row>
                    <xdr:rowOff>9525</xdr:rowOff>
                  </from>
                  <to>
                    <xdr:col>8</xdr:col>
                    <xdr:colOff>409575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</xdr:col>
                    <xdr:colOff>171450</xdr:colOff>
                    <xdr:row>98</xdr:row>
                    <xdr:rowOff>9525</xdr:rowOff>
                  </from>
                  <to>
                    <xdr:col>8</xdr:col>
                    <xdr:colOff>409575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8</xdr:col>
                    <xdr:colOff>171450</xdr:colOff>
                    <xdr:row>99</xdr:row>
                    <xdr:rowOff>9525</xdr:rowOff>
                  </from>
                  <to>
                    <xdr:col>8</xdr:col>
                    <xdr:colOff>409575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8</xdr:col>
                    <xdr:colOff>171450</xdr:colOff>
                    <xdr:row>100</xdr:row>
                    <xdr:rowOff>9525</xdr:rowOff>
                  </from>
                  <to>
                    <xdr:col>8</xdr:col>
                    <xdr:colOff>409575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</xdr:col>
                    <xdr:colOff>171450</xdr:colOff>
                    <xdr:row>64</xdr:row>
                    <xdr:rowOff>428625</xdr:rowOff>
                  </from>
                  <to>
                    <xdr:col>8</xdr:col>
                    <xdr:colOff>409575</xdr:colOff>
                    <xdr:row>65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8</xdr:col>
                    <xdr:colOff>171450</xdr:colOff>
                    <xdr:row>68</xdr:row>
                    <xdr:rowOff>238125</xdr:rowOff>
                  </from>
                  <to>
                    <xdr:col>8</xdr:col>
                    <xdr:colOff>409575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8</xdr:col>
                    <xdr:colOff>171450</xdr:colOff>
                    <xdr:row>69</xdr:row>
                    <xdr:rowOff>238125</xdr:rowOff>
                  </from>
                  <to>
                    <xdr:col>8</xdr:col>
                    <xdr:colOff>409575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171450</xdr:colOff>
                    <xdr:row>70</xdr:row>
                    <xdr:rowOff>238125</xdr:rowOff>
                  </from>
                  <to>
                    <xdr:col>8</xdr:col>
                    <xdr:colOff>409575</xdr:colOff>
                    <xdr:row>71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8</xdr:col>
                    <xdr:colOff>171450</xdr:colOff>
                    <xdr:row>71</xdr:row>
                    <xdr:rowOff>228600</xdr:rowOff>
                  </from>
                  <to>
                    <xdr:col>8</xdr:col>
                    <xdr:colOff>409575</xdr:colOff>
                    <xdr:row>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171450</xdr:colOff>
                    <xdr:row>72</xdr:row>
                    <xdr:rowOff>238125</xdr:rowOff>
                  </from>
                  <to>
                    <xdr:col>8</xdr:col>
                    <xdr:colOff>409575</xdr:colOff>
                    <xdr:row>73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171450</xdr:colOff>
                    <xdr:row>73</xdr:row>
                    <xdr:rowOff>238125</xdr:rowOff>
                  </from>
                  <to>
                    <xdr:col>8</xdr:col>
                    <xdr:colOff>409575</xdr:colOff>
                    <xdr:row>74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8</xdr:col>
                    <xdr:colOff>171450</xdr:colOff>
                    <xdr:row>74</xdr:row>
                    <xdr:rowOff>238125</xdr:rowOff>
                  </from>
                  <to>
                    <xdr:col>8</xdr:col>
                    <xdr:colOff>409575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171450</xdr:colOff>
                    <xdr:row>75</xdr:row>
                    <xdr:rowOff>238125</xdr:rowOff>
                  </from>
                  <to>
                    <xdr:col>8</xdr:col>
                    <xdr:colOff>409575</xdr:colOff>
                    <xdr:row>76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8</xdr:col>
                    <xdr:colOff>171450</xdr:colOff>
                    <xdr:row>76</xdr:row>
                    <xdr:rowOff>247650</xdr:rowOff>
                  </from>
                  <to>
                    <xdr:col>8</xdr:col>
                    <xdr:colOff>409575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171450</xdr:colOff>
                    <xdr:row>78</xdr:row>
                    <xdr:rowOff>9525</xdr:rowOff>
                  </from>
                  <to>
                    <xdr:col>8</xdr:col>
                    <xdr:colOff>409575</xdr:colOff>
                    <xdr:row>78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8</xdr:col>
                    <xdr:colOff>171450</xdr:colOff>
                    <xdr:row>79</xdr:row>
                    <xdr:rowOff>9525</xdr:rowOff>
                  </from>
                  <to>
                    <xdr:col>8</xdr:col>
                    <xdr:colOff>409575</xdr:colOff>
                    <xdr:row>79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8</xdr:col>
                    <xdr:colOff>171450</xdr:colOff>
                    <xdr:row>79</xdr:row>
                    <xdr:rowOff>247650</xdr:rowOff>
                  </from>
                  <to>
                    <xdr:col>8</xdr:col>
                    <xdr:colOff>409575</xdr:colOff>
                    <xdr:row>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8</xdr:col>
                    <xdr:colOff>171450</xdr:colOff>
                    <xdr:row>81</xdr:row>
                    <xdr:rowOff>0</xdr:rowOff>
                  </from>
                  <to>
                    <xdr:col>8</xdr:col>
                    <xdr:colOff>409575</xdr:colOff>
                    <xdr:row>81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8</xdr:col>
                    <xdr:colOff>171450</xdr:colOff>
                    <xdr:row>82</xdr:row>
                    <xdr:rowOff>9525</xdr:rowOff>
                  </from>
                  <to>
                    <xdr:col>8</xdr:col>
                    <xdr:colOff>409575</xdr:colOff>
                    <xdr:row>82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8</xdr:col>
                    <xdr:colOff>171450</xdr:colOff>
                    <xdr:row>83</xdr:row>
                    <xdr:rowOff>0</xdr:rowOff>
                  </from>
                  <to>
                    <xdr:col>8</xdr:col>
                    <xdr:colOff>409575</xdr:colOff>
                    <xdr:row>83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171450</xdr:colOff>
                    <xdr:row>84</xdr:row>
                    <xdr:rowOff>9525</xdr:rowOff>
                  </from>
                  <to>
                    <xdr:col>8</xdr:col>
                    <xdr:colOff>409575</xdr:colOff>
                    <xdr:row>84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171450</xdr:colOff>
                    <xdr:row>85</xdr:row>
                    <xdr:rowOff>9525</xdr:rowOff>
                  </from>
                  <to>
                    <xdr:col>8</xdr:col>
                    <xdr:colOff>409575</xdr:colOff>
                    <xdr:row>85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171450</xdr:colOff>
                    <xdr:row>86</xdr:row>
                    <xdr:rowOff>9525</xdr:rowOff>
                  </from>
                  <to>
                    <xdr:col>8</xdr:col>
                    <xdr:colOff>409575</xdr:colOff>
                    <xdr:row>86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8</xdr:col>
                    <xdr:colOff>171450</xdr:colOff>
                    <xdr:row>86</xdr:row>
                    <xdr:rowOff>247650</xdr:rowOff>
                  </from>
                  <to>
                    <xdr:col>8</xdr:col>
                    <xdr:colOff>409575</xdr:colOff>
                    <xdr:row>87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8</xdr:col>
                    <xdr:colOff>171450</xdr:colOff>
                    <xdr:row>66</xdr:row>
                    <xdr:rowOff>0</xdr:rowOff>
                  </from>
                  <to>
                    <xdr:col>8</xdr:col>
                    <xdr:colOff>409575</xdr:colOff>
                    <xdr:row>66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8</xdr:col>
                    <xdr:colOff>171450</xdr:colOff>
                    <xdr:row>67</xdr:row>
                    <xdr:rowOff>0</xdr:rowOff>
                  </from>
                  <to>
                    <xdr:col>8</xdr:col>
                    <xdr:colOff>409575</xdr:colOff>
                    <xdr:row>67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8</xdr:col>
                    <xdr:colOff>171450</xdr:colOff>
                    <xdr:row>67</xdr:row>
                    <xdr:rowOff>238125</xdr:rowOff>
                  </from>
                  <to>
                    <xdr:col>8</xdr:col>
                    <xdr:colOff>409575</xdr:colOff>
                    <xdr:row>68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Option Button 35">
              <controlPr defaultSize="0" autoFill="0" autoLine="0" autoPict="0">
                <anchor moveWithCells="1">
                  <from>
                    <xdr:col>8</xdr:col>
                    <xdr:colOff>95250</xdr:colOff>
                    <xdr:row>62</xdr:row>
                    <xdr:rowOff>47625</xdr:rowOff>
                  </from>
                  <to>
                    <xdr:col>9</xdr:col>
                    <xdr:colOff>438150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Option Button 36">
              <controlPr defaultSize="0" autoFill="0" autoLine="0" autoPict="0">
                <anchor moveWithCells="1">
                  <from>
                    <xdr:col>9</xdr:col>
                    <xdr:colOff>485775</xdr:colOff>
                    <xdr:row>62</xdr:row>
                    <xdr:rowOff>47625</xdr:rowOff>
                  </from>
                  <to>
                    <xdr:col>11</xdr:col>
                    <xdr:colOff>285750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Option Button 37">
              <controlPr defaultSize="0" autoFill="0" autoLine="0" autoPict="0">
                <anchor moveWithCells="1">
                  <from>
                    <xdr:col>11</xdr:col>
                    <xdr:colOff>409575</xdr:colOff>
                    <xdr:row>62</xdr:row>
                    <xdr:rowOff>47625</xdr:rowOff>
                  </from>
                  <to>
                    <xdr:col>12</xdr:col>
                    <xdr:colOff>390525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Group Box 38">
              <controlPr defaultSize="0" autoFill="0" autoPict="0">
                <anchor moveWithCells="1">
                  <from>
                    <xdr:col>7</xdr:col>
                    <xdr:colOff>542925</xdr:colOff>
                    <xdr:row>62</xdr:row>
                    <xdr:rowOff>38100</xdr:rowOff>
                  </from>
                  <to>
                    <xdr:col>12</xdr:col>
                    <xdr:colOff>542925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Option Button 39">
              <controlPr defaultSize="0" autoFill="0" autoLine="0" autoPict="0">
                <anchor moveWithCells="1">
                  <from>
                    <xdr:col>8</xdr:col>
                    <xdr:colOff>95250</xdr:colOff>
                    <xdr:row>61</xdr:row>
                    <xdr:rowOff>19050</xdr:rowOff>
                  </from>
                  <to>
                    <xdr:col>9</xdr:col>
                    <xdr:colOff>438150</xdr:colOff>
                    <xdr:row>61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Option Button 40">
              <controlPr defaultSize="0" autoFill="0" autoLine="0" autoPict="0">
                <anchor moveWithCells="1">
                  <from>
                    <xdr:col>9</xdr:col>
                    <xdr:colOff>485775</xdr:colOff>
                    <xdr:row>61</xdr:row>
                    <xdr:rowOff>19050</xdr:rowOff>
                  </from>
                  <to>
                    <xdr:col>11</xdr:col>
                    <xdr:colOff>285750</xdr:colOff>
                    <xdr:row>61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Option Button 41">
              <controlPr defaultSize="0" autoFill="0" autoLine="0" autoPict="0">
                <anchor moveWithCells="1">
                  <from>
                    <xdr:col>11</xdr:col>
                    <xdr:colOff>409575</xdr:colOff>
                    <xdr:row>61</xdr:row>
                    <xdr:rowOff>19050</xdr:rowOff>
                  </from>
                  <to>
                    <xdr:col>12</xdr:col>
                    <xdr:colOff>390525</xdr:colOff>
                    <xdr:row>61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Group Box 42">
              <controlPr defaultSize="0" autoFill="0" autoPict="0">
                <anchor moveWithCells="1">
                  <from>
                    <xdr:col>7</xdr:col>
                    <xdr:colOff>542925</xdr:colOff>
                    <xdr:row>61</xdr:row>
                    <xdr:rowOff>0</xdr:rowOff>
                  </from>
                  <to>
                    <xdr:col>12</xdr:col>
                    <xdr:colOff>542925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Option Button 43">
              <controlPr defaultSize="0" autoFill="0" autoLine="0" autoPict="0">
                <anchor moveWithCells="1">
                  <from>
                    <xdr:col>8</xdr:col>
                    <xdr:colOff>95250</xdr:colOff>
                    <xdr:row>60</xdr:row>
                    <xdr:rowOff>19050</xdr:rowOff>
                  </from>
                  <to>
                    <xdr:col>9</xdr:col>
                    <xdr:colOff>438150</xdr:colOff>
                    <xdr:row>60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Option Button 44">
              <controlPr defaultSize="0" autoFill="0" autoLine="0" autoPict="0">
                <anchor moveWithCells="1">
                  <from>
                    <xdr:col>9</xdr:col>
                    <xdr:colOff>485775</xdr:colOff>
                    <xdr:row>60</xdr:row>
                    <xdr:rowOff>19050</xdr:rowOff>
                  </from>
                  <to>
                    <xdr:col>11</xdr:col>
                    <xdr:colOff>285750</xdr:colOff>
                    <xdr:row>60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Option Button 45">
              <controlPr defaultSize="0" autoFill="0" autoLine="0" autoPict="0">
                <anchor moveWithCells="1">
                  <from>
                    <xdr:col>11</xdr:col>
                    <xdr:colOff>409575</xdr:colOff>
                    <xdr:row>60</xdr:row>
                    <xdr:rowOff>19050</xdr:rowOff>
                  </from>
                  <to>
                    <xdr:col>12</xdr:col>
                    <xdr:colOff>390525</xdr:colOff>
                    <xdr:row>60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Group Box 46">
              <controlPr defaultSize="0" autoFill="0" autoPict="0">
                <anchor moveWithCells="1">
                  <from>
                    <xdr:col>7</xdr:col>
                    <xdr:colOff>542925</xdr:colOff>
                    <xdr:row>60</xdr:row>
                    <xdr:rowOff>0</xdr:rowOff>
                  </from>
                  <to>
                    <xdr:col>12</xdr:col>
                    <xdr:colOff>542925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Option Button 47">
              <controlPr defaultSize="0" autoFill="0" autoLine="0" autoPict="0">
                <anchor moveWithCells="1">
                  <from>
                    <xdr:col>8</xdr:col>
                    <xdr:colOff>95250</xdr:colOff>
                    <xdr:row>58</xdr:row>
                    <xdr:rowOff>228600</xdr:rowOff>
                  </from>
                  <to>
                    <xdr:col>9</xdr:col>
                    <xdr:colOff>438150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Option Button 48">
              <controlPr defaultSize="0" autoFill="0" autoLine="0" autoPict="0">
                <anchor moveWithCells="1">
                  <from>
                    <xdr:col>9</xdr:col>
                    <xdr:colOff>485775</xdr:colOff>
                    <xdr:row>58</xdr:row>
                    <xdr:rowOff>228600</xdr:rowOff>
                  </from>
                  <to>
                    <xdr:col>11</xdr:col>
                    <xdr:colOff>285750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Option Button 49">
              <controlPr defaultSize="0" autoFill="0" autoLine="0" autoPict="0">
                <anchor moveWithCells="1">
                  <from>
                    <xdr:col>11</xdr:col>
                    <xdr:colOff>409575</xdr:colOff>
                    <xdr:row>58</xdr:row>
                    <xdr:rowOff>228600</xdr:rowOff>
                  </from>
                  <to>
                    <xdr:col>12</xdr:col>
                    <xdr:colOff>390525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Group Box 50">
              <controlPr defaultSize="0" autoFill="0" autoPict="0">
                <anchor moveWithCells="1">
                  <from>
                    <xdr:col>7</xdr:col>
                    <xdr:colOff>542925</xdr:colOff>
                    <xdr:row>58</xdr:row>
                    <xdr:rowOff>209550</xdr:rowOff>
                  </from>
                  <to>
                    <xdr:col>12</xdr:col>
                    <xdr:colOff>542925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Option Button 51">
              <controlPr defaultSize="0" autoFill="0" autoLine="0" autoPict="0">
                <anchor moveWithCells="1">
                  <from>
                    <xdr:col>8</xdr:col>
                    <xdr:colOff>95250</xdr:colOff>
                    <xdr:row>57</xdr:row>
                    <xdr:rowOff>228600</xdr:rowOff>
                  </from>
                  <to>
                    <xdr:col>9</xdr:col>
                    <xdr:colOff>438150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Option Button 52">
              <controlPr defaultSize="0" autoFill="0" autoLine="0" autoPict="0">
                <anchor moveWithCells="1">
                  <from>
                    <xdr:col>9</xdr:col>
                    <xdr:colOff>485775</xdr:colOff>
                    <xdr:row>57</xdr:row>
                    <xdr:rowOff>228600</xdr:rowOff>
                  </from>
                  <to>
                    <xdr:col>11</xdr:col>
                    <xdr:colOff>285750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Option Button 53">
              <controlPr defaultSize="0" autoFill="0" autoLine="0" autoPict="0">
                <anchor moveWithCells="1">
                  <from>
                    <xdr:col>11</xdr:col>
                    <xdr:colOff>409575</xdr:colOff>
                    <xdr:row>57</xdr:row>
                    <xdr:rowOff>228600</xdr:rowOff>
                  </from>
                  <to>
                    <xdr:col>12</xdr:col>
                    <xdr:colOff>390525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Group Box 54">
              <controlPr defaultSize="0" autoFill="0" autoPict="0">
                <anchor moveWithCells="1">
                  <from>
                    <xdr:col>7</xdr:col>
                    <xdr:colOff>542925</xdr:colOff>
                    <xdr:row>57</xdr:row>
                    <xdr:rowOff>209550</xdr:rowOff>
                  </from>
                  <to>
                    <xdr:col>12</xdr:col>
                    <xdr:colOff>542925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Option Button 55">
              <controlPr defaultSize="0" autoFill="0" autoLine="0" autoPict="0">
                <anchor moveWithCells="1">
                  <from>
                    <xdr:col>8</xdr:col>
                    <xdr:colOff>95250</xdr:colOff>
                    <xdr:row>56</xdr:row>
                    <xdr:rowOff>228600</xdr:rowOff>
                  </from>
                  <to>
                    <xdr:col>9</xdr:col>
                    <xdr:colOff>438150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Option Button 56">
              <controlPr defaultSize="0" autoFill="0" autoLine="0" autoPict="0">
                <anchor moveWithCells="1">
                  <from>
                    <xdr:col>9</xdr:col>
                    <xdr:colOff>485775</xdr:colOff>
                    <xdr:row>56</xdr:row>
                    <xdr:rowOff>228600</xdr:rowOff>
                  </from>
                  <to>
                    <xdr:col>11</xdr:col>
                    <xdr:colOff>285750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Option Button 57">
              <controlPr defaultSize="0" autoFill="0" autoLine="0" autoPict="0">
                <anchor moveWithCells="1">
                  <from>
                    <xdr:col>11</xdr:col>
                    <xdr:colOff>409575</xdr:colOff>
                    <xdr:row>56</xdr:row>
                    <xdr:rowOff>228600</xdr:rowOff>
                  </from>
                  <to>
                    <xdr:col>12</xdr:col>
                    <xdr:colOff>390525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Group Box 58">
              <controlPr defaultSize="0" autoFill="0" autoPict="0">
                <anchor moveWithCells="1">
                  <from>
                    <xdr:col>7</xdr:col>
                    <xdr:colOff>542925</xdr:colOff>
                    <xdr:row>56</xdr:row>
                    <xdr:rowOff>209550</xdr:rowOff>
                  </from>
                  <to>
                    <xdr:col>12</xdr:col>
                    <xdr:colOff>542925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Option Button 59">
              <controlPr defaultSize="0" autoFill="0" autoLine="0" autoPict="0">
                <anchor moveWithCells="1">
                  <from>
                    <xdr:col>8</xdr:col>
                    <xdr:colOff>95250</xdr:colOff>
                    <xdr:row>55</xdr:row>
                    <xdr:rowOff>228600</xdr:rowOff>
                  </from>
                  <to>
                    <xdr:col>9</xdr:col>
                    <xdr:colOff>438150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Option Button 60">
              <controlPr defaultSize="0" autoFill="0" autoLine="0" autoPict="0">
                <anchor moveWithCells="1">
                  <from>
                    <xdr:col>9</xdr:col>
                    <xdr:colOff>485775</xdr:colOff>
                    <xdr:row>55</xdr:row>
                    <xdr:rowOff>228600</xdr:rowOff>
                  </from>
                  <to>
                    <xdr:col>11</xdr:col>
                    <xdr:colOff>285750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Option Button 61">
              <controlPr defaultSize="0" autoFill="0" autoLine="0" autoPict="0">
                <anchor moveWithCells="1">
                  <from>
                    <xdr:col>11</xdr:col>
                    <xdr:colOff>409575</xdr:colOff>
                    <xdr:row>55</xdr:row>
                    <xdr:rowOff>228600</xdr:rowOff>
                  </from>
                  <to>
                    <xdr:col>12</xdr:col>
                    <xdr:colOff>390525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Group Box 62">
              <controlPr defaultSize="0" autoFill="0" autoPict="0">
                <anchor moveWithCells="1">
                  <from>
                    <xdr:col>7</xdr:col>
                    <xdr:colOff>542925</xdr:colOff>
                    <xdr:row>55</xdr:row>
                    <xdr:rowOff>209550</xdr:rowOff>
                  </from>
                  <to>
                    <xdr:col>12</xdr:col>
                    <xdr:colOff>542925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Option Button 63">
              <controlPr defaultSize="0" autoFill="0" autoLine="0" autoPict="0">
                <anchor moveWithCells="1">
                  <from>
                    <xdr:col>8</xdr:col>
                    <xdr:colOff>95250</xdr:colOff>
                    <xdr:row>54</xdr:row>
                    <xdr:rowOff>228600</xdr:rowOff>
                  </from>
                  <to>
                    <xdr:col>9</xdr:col>
                    <xdr:colOff>438150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Option Button 64">
              <controlPr defaultSize="0" autoFill="0" autoLine="0" autoPict="0">
                <anchor moveWithCells="1">
                  <from>
                    <xdr:col>9</xdr:col>
                    <xdr:colOff>485775</xdr:colOff>
                    <xdr:row>54</xdr:row>
                    <xdr:rowOff>228600</xdr:rowOff>
                  </from>
                  <to>
                    <xdr:col>11</xdr:col>
                    <xdr:colOff>285750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Option Button 65">
              <controlPr defaultSize="0" autoFill="0" autoLine="0" autoPict="0">
                <anchor moveWithCells="1">
                  <from>
                    <xdr:col>11</xdr:col>
                    <xdr:colOff>409575</xdr:colOff>
                    <xdr:row>54</xdr:row>
                    <xdr:rowOff>228600</xdr:rowOff>
                  </from>
                  <to>
                    <xdr:col>12</xdr:col>
                    <xdr:colOff>390525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Group Box 66">
              <controlPr defaultSize="0" autoFill="0" autoPict="0">
                <anchor moveWithCells="1">
                  <from>
                    <xdr:col>7</xdr:col>
                    <xdr:colOff>542925</xdr:colOff>
                    <xdr:row>54</xdr:row>
                    <xdr:rowOff>209550</xdr:rowOff>
                  </from>
                  <to>
                    <xdr:col>12</xdr:col>
                    <xdr:colOff>542925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Option Button 67">
              <controlPr defaultSize="0" autoFill="0" autoLine="0" autoPict="0">
                <anchor moveWithCells="1">
                  <from>
                    <xdr:col>8</xdr:col>
                    <xdr:colOff>95250</xdr:colOff>
                    <xdr:row>53</xdr:row>
                    <xdr:rowOff>228600</xdr:rowOff>
                  </from>
                  <to>
                    <xdr:col>9</xdr:col>
                    <xdr:colOff>438150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Option Button 68">
              <controlPr defaultSize="0" autoFill="0" autoLine="0" autoPict="0">
                <anchor moveWithCells="1">
                  <from>
                    <xdr:col>9</xdr:col>
                    <xdr:colOff>485775</xdr:colOff>
                    <xdr:row>53</xdr:row>
                    <xdr:rowOff>228600</xdr:rowOff>
                  </from>
                  <to>
                    <xdr:col>11</xdr:col>
                    <xdr:colOff>285750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Option Button 69">
              <controlPr defaultSize="0" autoFill="0" autoLine="0" autoPict="0">
                <anchor moveWithCells="1">
                  <from>
                    <xdr:col>11</xdr:col>
                    <xdr:colOff>409575</xdr:colOff>
                    <xdr:row>53</xdr:row>
                    <xdr:rowOff>228600</xdr:rowOff>
                  </from>
                  <to>
                    <xdr:col>12</xdr:col>
                    <xdr:colOff>390525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Group Box 70">
              <controlPr defaultSize="0" autoFill="0" autoPict="0">
                <anchor moveWithCells="1">
                  <from>
                    <xdr:col>7</xdr:col>
                    <xdr:colOff>542925</xdr:colOff>
                    <xdr:row>53</xdr:row>
                    <xdr:rowOff>209550</xdr:rowOff>
                  </from>
                  <to>
                    <xdr:col>12</xdr:col>
                    <xdr:colOff>542925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Option Button 71">
              <controlPr defaultSize="0" autoFill="0" autoLine="0" autoPict="0">
                <anchor moveWithCells="1">
                  <from>
                    <xdr:col>8</xdr:col>
                    <xdr:colOff>95250</xdr:colOff>
                    <xdr:row>53</xdr:row>
                    <xdr:rowOff>19050</xdr:rowOff>
                  </from>
                  <to>
                    <xdr:col>9</xdr:col>
                    <xdr:colOff>438150</xdr:colOff>
                    <xdr:row>53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Option Button 72">
              <controlPr defaultSize="0" autoFill="0" autoLine="0" autoPict="0">
                <anchor moveWithCells="1">
                  <from>
                    <xdr:col>9</xdr:col>
                    <xdr:colOff>485775</xdr:colOff>
                    <xdr:row>53</xdr:row>
                    <xdr:rowOff>19050</xdr:rowOff>
                  </from>
                  <to>
                    <xdr:col>11</xdr:col>
                    <xdr:colOff>285750</xdr:colOff>
                    <xdr:row>53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Option Button 73">
              <controlPr defaultSize="0" autoFill="0" autoLine="0" autoPict="0">
                <anchor moveWithCells="1">
                  <from>
                    <xdr:col>11</xdr:col>
                    <xdr:colOff>409575</xdr:colOff>
                    <xdr:row>53</xdr:row>
                    <xdr:rowOff>19050</xdr:rowOff>
                  </from>
                  <to>
                    <xdr:col>12</xdr:col>
                    <xdr:colOff>390525</xdr:colOff>
                    <xdr:row>53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Group Box 74">
              <controlPr defaultSize="0" autoFill="0" autoPict="0">
                <anchor moveWithCells="1">
                  <from>
                    <xdr:col>7</xdr:col>
                    <xdr:colOff>542925</xdr:colOff>
                    <xdr:row>53</xdr:row>
                    <xdr:rowOff>0</xdr:rowOff>
                  </from>
                  <to>
                    <xdr:col>12</xdr:col>
                    <xdr:colOff>542925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Option Button 75">
              <controlPr defaultSize="0" autoFill="0" autoLine="0" autoPict="0">
                <anchor moveWithCells="1">
                  <from>
                    <xdr:col>8</xdr:col>
                    <xdr:colOff>95250</xdr:colOff>
                    <xdr:row>52</xdr:row>
                    <xdr:rowOff>19050</xdr:rowOff>
                  </from>
                  <to>
                    <xdr:col>9</xdr:col>
                    <xdr:colOff>438150</xdr:colOff>
                    <xdr:row>52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Option Button 76">
              <controlPr defaultSize="0" autoFill="0" autoLine="0" autoPict="0">
                <anchor moveWithCells="1">
                  <from>
                    <xdr:col>9</xdr:col>
                    <xdr:colOff>485775</xdr:colOff>
                    <xdr:row>52</xdr:row>
                    <xdr:rowOff>19050</xdr:rowOff>
                  </from>
                  <to>
                    <xdr:col>11</xdr:col>
                    <xdr:colOff>285750</xdr:colOff>
                    <xdr:row>52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Option Button 77">
              <controlPr defaultSize="0" autoFill="0" autoLine="0" autoPict="0">
                <anchor moveWithCells="1">
                  <from>
                    <xdr:col>11</xdr:col>
                    <xdr:colOff>409575</xdr:colOff>
                    <xdr:row>52</xdr:row>
                    <xdr:rowOff>19050</xdr:rowOff>
                  </from>
                  <to>
                    <xdr:col>12</xdr:col>
                    <xdr:colOff>390525</xdr:colOff>
                    <xdr:row>52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Group Box 78">
              <controlPr defaultSize="0" autoFill="0" autoPict="0">
                <anchor moveWithCells="1">
                  <from>
                    <xdr:col>7</xdr:col>
                    <xdr:colOff>542925</xdr:colOff>
                    <xdr:row>52</xdr:row>
                    <xdr:rowOff>0</xdr:rowOff>
                  </from>
                  <to>
                    <xdr:col>12</xdr:col>
                    <xdr:colOff>542925</xdr:colOff>
                    <xdr:row>53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8241D-627C-4301-89CB-244E21B80936}">
  <sheetPr codeName="Sheet2"/>
  <dimension ref="A1:CP8"/>
  <sheetViews>
    <sheetView topLeftCell="BR1" zoomScale="85" zoomScaleNormal="85" workbookViewId="0">
      <selection activeCell="N13" sqref="N13"/>
    </sheetView>
  </sheetViews>
  <sheetFormatPr defaultRowHeight="18.75"/>
  <cols>
    <col min="43" max="88" width="8.875" customWidth="1"/>
    <col min="89" max="89" width="17.75" customWidth="1"/>
    <col min="94" max="94" width="48.5" customWidth="1"/>
  </cols>
  <sheetData>
    <row r="1" spans="1:94">
      <c r="A1" s="13">
        <v>1</v>
      </c>
      <c r="B1" s="13">
        <v>2</v>
      </c>
      <c r="C1" s="13">
        <v>3</v>
      </c>
      <c r="D1" s="13">
        <v>4</v>
      </c>
      <c r="E1" s="13">
        <v>5</v>
      </c>
      <c r="F1" s="13">
        <v>6</v>
      </c>
      <c r="G1" s="13">
        <v>7</v>
      </c>
      <c r="H1" s="13">
        <v>8</v>
      </c>
      <c r="I1" s="13">
        <v>9</v>
      </c>
      <c r="J1" s="13">
        <v>10</v>
      </c>
      <c r="K1" s="13">
        <v>11</v>
      </c>
      <c r="L1" s="13">
        <v>12</v>
      </c>
      <c r="M1" s="13">
        <v>13</v>
      </c>
      <c r="N1" s="13">
        <v>14</v>
      </c>
      <c r="O1" s="13">
        <v>15</v>
      </c>
      <c r="P1" s="13">
        <v>16</v>
      </c>
      <c r="Q1" s="13">
        <v>17</v>
      </c>
      <c r="R1" s="13">
        <v>18</v>
      </c>
      <c r="S1" s="13">
        <v>19</v>
      </c>
      <c r="T1" s="13">
        <v>20</v>
      </c>
      <c r="U1" s="13">
        <v>21</v>
      </c>
      <c r="V1" s="13">
        <v>22</v>
      </c>
      <c r="W1" s="13">
        <v>23</v>
      </c>
      <c r="X1" s="13">
        <v>24</v>
      </c>
      <c r="Y1" s="13">
        <v>25</v>
      </c>
      <c r="Z1" s="13">
        <v>26</v>
      </c>
      <c r="AA1" s="13">
        <v>27</v>
      </c>
      <c r="AB1" s="13">
        <v>28</v>
      </c>
      <c r="AC1" s="13">
        <v>29</v>
      </c>
      <c r="AD1" s="13">
        <v>30</v>
      </c>
      <c r="AE1" s="13">
        <v>31</v>
      </c>
      <c r="AF1" s="13">
        <v>32</v>
      </c>
      <c r="AG1" s="13">
        <v>33</v>
      </c>
      <c r="AH1" s="13">
        <v>34</v>
      </c>
      <c r="AI1" s="13">
        <v>35</v>
      </c>
      <c r="AJ1" s="13">
        <v>36</v>
      </c>
      <c r="AK1" s="13">
        <v>37</v>
      </c>
      <c r="AL1" s="13">
        <v>38</v>
      </c>
      <c r="AM1" s="13">
        <v>39</v>
      </c>
      <c r="AN1" s="13">
        <v>40</v>
      </c>
      <c r="AO1" s="13">
        <v>41</v>
      </c>
      <c r="AP1" s="13">
        <v>42</v>
      </c>
      <c r="AQ1" s="13">
        <v>43</v>
      </c>
      <c r="AR1" s="13">
        <v>44</v>
      </c>
      <c r="AS1" s="13">
        <v>45</v>
      </c>
      <c r="AT1" s="13">
        <v>46</v>
      </c>
      <c r="AU1" s="13">
        <v>47</v>
      </c>
      <c r="AV1" s="13">
        <v>48</v>
      </c>
      <c r="AW1" s="13">
        <v>49</v>
      </c>
      <c r="AX1" s="13">
        <v>50</v>
      </c>
      <c r="AY1" s="13">
        <v>51</v>
      </c>
      <c r="AZ1" s="13">
        <v>52</v>
      </c>
      <c r="BA1" s="13">
        <v>53</v>
      </c>
      <c r="BB1" s="13">
        <v>54</v>
      </c>
      <c r="BC1" s="13">
        <v>55</v>
      </c>
      <c r="BD1" s="13">
        <v>56</v>
      </c>
      <c r="BE1" s="13">
        <v>57</v>
      </c>
      <c r="BF1" s="13">
        <v>58</v>
      </c>
      <c r="BG1" s="13">
        <v>59</v>
      </c>
      <c r="BH1" s="13">
        <v>60</v>
      </c>
      <c r="BI1" s="13">
        <v>61</v>
      </c>
      <c r="BJ1" s="13">
        <v>62</v>
      </c>
      <c r="BK1" s="13">
        <v>63</v>
      </c>
      <c r="BL1" s="13">
        <v>64</v>
      </c>
      <c r="BM1" s="13">
        <v>65</v>
      </c>
      <c r="BN1" s="13">
        <v>66</v>
      </c>
      <c r="BO1" s="13">
        <v>67</v>
      </c>
      <c r="BP1" s="13">
        <v>68</v>
      </c>
      <c r="BQ1" s="13">
        <v>69</v>
      </c>
      <c r="BR1" s="13">
        <v>70</v>
      </c>
      <c r="BS1" s="13">
        <v>71</v>
      </c>
      <c r="BT1" s="13">
        <v>72</v>
      </c>
      <c r="BU1" s="13">
        <v>73</v>
      </c>
      <c r="BV1" s="13">
        <v>74</v>
      </c>
      <c r="BW1" s="13">
        <v>75</v>
      </c>
      <c r="BX1" s="13">
        <v>76</v>
      </c>
      <c r="BY1" s="13">
        <v>77</v>
      </c>
      <c r="BZ1" s="13">
        <v>78</v>
      </c>
      <c r="CA1" s="13">
        <v>79</v>
      </c>
      <c r="CB1" s="13">
        <v>80</v>
      </c>
      <c r="CC1" s="13">
        <v>81</v>
      </c>
      <c r="CD1" s="13">
        <v>82</v>
      </c>
      <c r="CE1" s="13">
        <v>83</v>
      </c>
      <c r="CF1" s="13">
        <v>84</v>
      </c>
      <c r="CG1" s="13">
        <v>85</v>
      </c>
      <c r="CH1" s="13">
        <v>86</v>
      </c>
      <c r="CI1" s="13">
        <v>87</v>
      </c>
      <c r="CJ1" s="13">
        <v>88</v>
      </c>
      <c r="CK1" s="13">
        <v>89</v>
      </c>
      <c r="CL1" s="13">
        <v>90</v>
      </c>
      <c r="CM1" s="13">
        <v>91</v>
      </c>
      <c r="CN1" s="13">
        <v>92</v>
      </c>
      <c r="CO1" s="13">
        <v>93</v>
      </c>
    </row>
    <row r="2" spans="1:94">
      <c r="A2" s="31" t="s">
        <v>95</v>
      </c>
      <c r="B2" s="13">
        <v>1</v>
      </c>
      <c r="C2" s="13">
        <v>2</v>
      </c>
      <c r="D2" s="13">
        <v>3</v>
      </c>
      <c r="E2" s="13">
        <v>4</v>
      </c>
      <c r="F2" s="13">
        <v>5</v>
      </c>
      <c r="G2" s="13">
        <v>6</v>
      </c>
      <c r="H2" s="13">
        <v>7</v>
      </c>
      <c r="I2" s="13">
        <v>8</v>
      </c>
      <c r="J2" s="13">
        <v>9</v>
      </c>
      <c r="K2" s="13">
        <v>10</v>
      </c>
      <c r="L2" s="13">
        <v>11</v>
      </c>
      <c r="M2" s="13">
        <v>12</v>
      </c>
      <c r="N2" s="13">
        <v>13</v>
      </c>
      <c r="O2" s="13">
        <v>14</v>
      </c>
      <c r="P2" s="13">
        <v>15</v>
      </c>
      <c r="Q2" s="13">
        <v>16</v>
      </c>
      <c r="R2" s="13">
        <v>17</v>
      </c>
      <c r="S2" s="13">
        <v>18</v>
      </c>
      <c r="T2" s="13">
        <v>19</v>
      </c>
      <c r="U2" s="13">
        <v>20</v>
      </c>
      <c r="V2" s="13">
        <v>21</v>
      </c>
      <c r="W2" s="13">
        <v>22</v>
      </c>
      <c r="X2" s="13">
        <v>23</v>
      </c>
      <c r="Y2" s="13">
        <v>24</v>
      </c>
      <c r="Z2" s="13">
        <v>25</v>
      </c>
      <c r="AA2" s="13">
        <v>26</v>
      </c>
      <c r="AB2" s="13">
        <v>27</v>
      </c>
      <c r="AC2" s="13">
        <v>28</v>
      </c>
      <c r="AD2" s="13">
        <v>29</v>
      </c>
      <c r="AE2" s="13">
        <v>30</v>
      </c>
      <c r="AF2" s="13">
        <v>31</v>
      </c>
      <c r="AG2" s="13">
        <v>32</v>
      </c>
      <c r="AH2" s="13">
        <v>33</v>
      </c>
      <c r="AI2" s="13">
        <v>34</v>
      </c>
      <c r="AJ2" s="13">
        <v>35</v>
      </c>
      <c r="AK2" s="13">
        <v>36</v>
      </c>
      <c r="AL2" s="13">
        <v>37</v>
      </c>
      <c r="AM2" s="13">
        <v>38</v>
      </c>
      <c r="AN2" s="13">
        <v>39</v>
      </c>
      <c r="AO2" s="13">
        <v>40</v>
      </c>
      <c r="AP2" s="13">
        <v>41</v>
      </c>
      <c r="AQ2" s="13">
        <v>42</v>
      </c>
      <c r="AR2" s="13">
        <v>43</v>
      </c>
      <c r="AS2" s="13">
        <v>44</v>
      </c>
      <c r="AT2" s="13">
        <v>45</v>
      </c>
      <c r="AU2" s="13">
        <v>46</v>
      </c>
      <c r="AV2" s="13">
        <v>47</v>
      </c>
      <c r="AW2" s="13">
        <v>48</v>
      </c>
      <c r="AX2" s="13">
        <v>49</v>
      </c>
      <c r="AY2" s="13">
        <v>50</v>
      </c>
      <c r="AZ2" s="13">
        <v>51</v>
      </c>
      <c r="BA2" s="13">
        <v>52</v>
      </c>
      <c r="BB2" s="13">
        <v>53</v>
      </c>
      <c r="BC2" s="13">
        <v>54</v>
      </c>
      <c r="BD2" s="13">
        <v>55</v>
      </c>
      <c r="BE2" s="13">
        <v>56</v>
      </c>
      <c r="BF2" s="13">
        <v>57</v>
      </c>
      <c r="BG2" s="13">
        <v>58</v>
      </c>
      <c r="BH2" s="13">
        <v>59</v>
      </c>
      <c r="BI2" s="13">
        <v>60</v>
      </c>
      <c r="BJ2" s="13">
        <v>61</v>
      </c>
      <c r="BK2" s="13">
        <v>62</v>
      </c>
      <c r="BL2" s="13">
        <v>63</v>
      </c>
      <c r="BM2" s="13">
        <v>64</v>
      </c>
      <c r="BN2" s="13">
        <v>65</v>
      </c>
      <c r="BO2" s="13">
        <v>66</v>
      </c>
      <c r="BP2" s="13">
        <v>67</v>
      </c>
      <c r="BQ2" s="13">
        <v>68</v>
      </c>
      <c r="BR2" s="13">
        <v>69</v>
      </c>
      <c r="BS2" s="13">
        <v>70</v>
      </c>
      <c r="BT2" s="13">
        <v>71</v>
      </c>
      <c r="BU2" s="13">
        <v>72</v>
      </c>
      <c r="BV2" s="13">
        <v>73</v>
      </c>
      <c r="BW2" s="13">
        <v>74</v>
      </c>
      <c r="BX2" s="13">
        <v>75</v>
      </c>
      <c r="BY2" s="13">
        <v>76</v>
      </c>
      <c r="BZ2" s="13">
        <v>77</v>
      </c>
      <c r="CA2" s="13">
        <v>78</v>
      </c>
      <c r="CB2" s="13">
        <v>79</v>
      </c>
      <c r="CC2" s="13">
        <v>80</v>
      </c>
      <c r="CD2" s="13">
        <v>81</v>
      </c>
      <c r="CE2" s="13">
        <v>82</v>
      </c>
      <c r="CF2" s="13">
        <v>83</v>
      </c>
      <c r="CG2" s="13">
        <v>84</v>
      </c>
      <c r="CH2" s="13">
        <v>85</v>
      </c>
      <c r="CI2" s="13">
        <v>86</v>
      </c>
      <c r="CJ2" s="13">
        <v>87</v>
      </c>
      <c r="CK2" s="13">
        <v>88</v>
      </c>
      <c r="CL2" s="13">
        <v>89</v>
      </c>
      <c r="CM2" s="13">
        <v>90</v>
      </c>
      <c r="CN2" s="13">
        <v>91</v>
      </c>
      <c r="CO2" s="13">
        <v>92</v>
      </c>
    </row>
    <row r="3" spans="1:94" ht="115.5">
      <c r="A3" s="32"/>
      <c r="B3" s="33" t="s">
        <v>96</v>
      </c>
      <c r="C3" s="33" t="s">
        <v>198</v>
      </c>
      <c r="D3" s="33" t="s">
        <v>199</v>
      </c>
      <c r="E3" s="33" t="s">
        <v>97</v>
      </c>
      <c r="F3" s="33" t="s">
        <v>98</v>
      </c>
      <c r="G3" s="33" t="s">
        <v>99</v>
      </c>
      <c r="H3" s="33" t="s">
        <v>100</v>
      </c>
      <c r="I3" s="33" t="s">
        <v>101</v>
      </c>
      <c r="J3" s="33" t="s">
        <v>102</v>
      </c>
      <c r="K3" s="33" t="s">
        <v>103</v>
      </c>
      <c r="L3" s="33" t="s">
        <v>104</v>
      </c>
      <c r="M3" s="33" t="s">
        <v>105</v>
      </c>
      <c r="N3" s="33" t="s">
        <v>106</v>
      </c>
      <c r="O3" s="33" t="s">
        <v>107</v>
      </c>
      <c r="P3" s="33" t="s">
        <v>108</v>
      </c>
      <c r="Q3" s="33" t="s">
        <v>109</v>
      </c>
      <c r="R3" s="33" t="s">
        <v>110</v>
      </c>
      <c r="S3" s="33" t="s">
        <v>111</v>
      </c>
      <c r="T3" s="33" t="s">
        <v>112</v>
      </c>
      <c r="U3" s="33" t="s">
        <v>113</v>
      </c>
      <c r="V3" s="33" t="s">
        <v>114</v>
      </c>
      <c r="W3" s="33" t="s">
        <v>115</v>
      </c>
      <c r="X3" s="33" t="s">
        <v>116</v>
      </c>
      <c r="Y3" s="33" t="s">
        <v>117</v>
      </c>
      <c r="Z3" s="33" t="s">
        <v>118</v>
      </c>
      <c r="AA3" s="33" t="s">
        <v>119</v>
      </c>
      <c r="AB3" s="33" t="s">
        <v>120</v>
      </c>
      <c r="AC3" s="33" t="s">
        <v>121</v>
      </c>
      <c r="AD3" s="33" t="s">
        <v>122</v>
      </c>
      <c r="AE3" s="33" t="s">
        <v>123</v>
      </c>
      <c r="AF3" s="33" t="s">
        <v>124</v>
      </c>
      <c r="AG3" s="33" t="s">
        <v>125</v>
      </c>
      <c r="AH3" s="33" t="s">
        <v>126</v>
      </c>
      <c r="AI3" s="33" t="s">
        <v>127</v>
      </c>
      <c r="AJ3" s="33" t="s">
        <v>128</v>
      </c>
      <c r="AK3" s="33" t="s">
        <v>129</v>
      </c>
      <c r="AL3" s="33" t="s">
        <v>130</v>
      </c>
      <c r="AM3" s="33" t="s">
        <v>131</v>
      </c>
      <c r="AN3" s="33" t="s">
        <v>132</v>
      </c>
      <c r="AO3" s="33" t="s">
        <v>133</v>
      </c>
      <c r="AP3" s="33" t="s">
        <v>134</v>
      </c>
      <c r="AQ3" s="34" t="s">
        <v>135</v>
      </c>
      <c r="AR3" s="34" t="s">
        <v>136</v>
      </c>
      <c r="AS3" s="34" t="s">
        <v>137</v>
      </c>
      <c r="AT3" s="34" t="s">
        <v>138</v>
      </c>
      <c r="AU3" s="34" t="s">
        <v>139</v>
      </c>
      <c r="AV3" s="34" t="s">
        <v>140</v>
      </c>
      <c r="AW3" s="34" t="s">
        <v>141</v>
      </c>
      <c r="AX3" s="34" t="s">
        <v>142</v>
      </c>
      <c r="AY3" s="34" t="s">
        <v>143</v>
      </c>
      <c r="AZ3" s="34" t="s">
        <v>144</v>
      </c>
      <c r="BA3" s="34" t="s">
        <v>145</v>
      </c>
      <c r="BB3" s="35" t="s">
        <v>146</v>
      </c>
      <c r="BC3" s="35" t="s">
        <v>147</v>
      </c>
      <c r="BD3" s="35" t="s">
        <v>148</v>
      </c>
      <c r="BE3" s="35" t="s">
        <v>149</v>
      </c>
      <c r="BF3" s="35" t="s">
        <v>150</v>
      </c>
      <c r="BG3" s="35" t="s">
        <v>151</v>
      </c>
      <c r="BH3" s="35" t="s">
        <v>152</v>
      </c>
      <c r="BI3" s="35" t="s">
        <v>153</v>
      </c>
      <c r="BJ3" s="35" t="s">
        <v>154</v>
      </c>
      <c r="BK3" s="35" t="s">
        <v>155</v>
      </c>
      <c r="BL3" s="35" t="s">
        <v>156</v>
      </c>
      <c r="BM3" s="35" t="s">
        <v>157</v>
      </c>
      <c r="BN3" s="35" t="s">
        <v>158</v>
      </c>
      <c r="BO3" s="35" t="s">
        <v>159</v>
      </c>
      <c r="BP3" s="35" t="s">
        <v>160</v>
      </c>
      <c r="BQ3" s="35" t="s">
        <v>161</v>
      </c>
      <c r="BR3" s="35" t="s">
        <v>162</v>
      </c>
      <c r="BS3" s="35" t="s">
        <v>163</v>
      </c>
      <c r="BT3" s="35" t="s">
        <v>164</v>
      </c>
      <c r="BU3" s="35" t="s">
        <v>165</v>
      </c>
      <c r="BV3" s="35" t="s">
        <v>166</v>
      </c>
      <c r="BW3" s="35" t="s">
        <v>167</v>
      </c>
      <c r="BX3" s="35" t="s">
        <v>168</v>
      </c>
      <c r="BY3" s="35" t="s">
        <v>169</v>
      </c>
      <c r="BZ3" s="35" t="s">
        <v>170</v>
      </c>
      <c r="CA3" s="35" t="s">
        <v>171</v>
      </c>
      <c r="CB3" s="35" t="s">
        <v>172</v>
      </c>
      <c r="CC3" s="35" t="s">
        <v>173</v>
      </c>
      <c r="CD3" s="35" t="s">
        <v>174</v>
      </c>
      <c r="CE3" s="35" t="s">
        <v>175</v>
      </c>
      <c r="CF3" s="35" t="s">
        <v>176</v>
      </c>
      <c r="CG3" s="35" t="s">
        <v>177</v>
      </c>
      <c r="CH3" s="35" t="s">
        <v>178</v>
      </c>
      <c r="CI3" s="35" t="s">
        <v>179</v>
      </c>
      <c r="CJ3" s="35" t="s">
        <v>201</v>
      </c>
      <c r="CK3" s="33" t="s">
        <v>180</v>
      </c>
      <c r="CL3" s="33" t="s">
        <v>181</v>
      </c>
      <c r="CM3" s="33" t="s">
        <v>182</v>
      </c>
      <c r="CN3" s="33" t="s">
        <v>183</v>
      </c>
      <c r="CO3" s="33" t="s">
        <v>184</v>
      </c>
    </row>
    <row r="4" spans="1:94">
      <c r="A4" s="36"/>
      <c r="B4" s="37" t="s">
        <v>185</v>
      </c>
      <c r="C4" s="37" t="s">
        <v>185</v>
      </c>
      <c r="D4" s="37" t="s">
        <v>185</v>
      </c>
      <c r="E4" s="37" t="s">
        <v>185</v>
      </c>
      <c r="F4" s="37" t="s">
        <v>185</v>
      </c>
      <c r="G4" s="37" t="s">
        <v>185</v>
      </c>
      <c r="H4" s="37" t="s">
        <v>185</v>
      </c>
      <c r="I4" s="37" t="s">
        <v>185</v>
      </c>
      <c r="J4" s="37" t="s">
        <v>185</v>
      </c>
      <c r="K4" s="37" t="s">
        <v>185</v>
      </c>
      <c r="L4" s="37" t="s">
        <v>185</v>
      </c>
      <c r="M4" s="37" t="s">
        <v>185</v>
      </c>
      <c r="N4" s="37" t="s">
        <v>185</v>
      </c>
      <c r="O4" s="37" t="s">
        <v>185</v>
      </c>
      <c r="P4" s="37" t="s">
        <v>185</v>
      </c>
      <c r="Q4" s="37" t="s">
        <v>185</v>
      </c>
      <c r="R4" s="37" t="s">
        <v>185</v>
      </c>
      <c r="S4" s="37" t="s">
        <v>185</v>
      </c>
      <c r="T4" s="37" t="s">
        <v>185</v>
      </c>
      <c r="U4" s="37" t="s">
        <v>185</v>
      </c>
      <c r="V4" s="37" t="s">
        <v>185</v>
      </c>
      <c r="W4" s="37" t="s">
        <v>185</v>
      </c>
      <c r="X4" s="37" t="s">
        <v>185</v>
      </c>
      <c r="Y4" s="37" t="s">
        <v>185</v>
      </c>
      <c r="Z4" s="37" t="s">
        <v>186</v>
      </c>
      <c r="AA4" s="37" t="s">
        <v>185</v>
      </c>
      <c r="AB4" s="37" t="s">
        <v>185</v>
      </c>
      <c r="AC4" s="37" t="s">
        <v>185</v>
      </c>
      <c r="AD4" s="37" t="s">
        <v>185</v>
      </c>
      <c r="AE4" s="37" t="s">
        <v>185</v>
      </c>
      <c r="AF4" s="37" t="s">
        <v>185</v>
      </c>
      <c r="AG4" s="37" t="s">
        <v>185</v>
      </c>
      <c r="AH4" s="37" t="s">
        <v>185</v>
      </c>
      <c r="AI4" s="37" t="s">
        <v>185</v>
      </c>
      <c r="AJ4" s="37" t="s">
        <v>185</v>
      </c>
      <c r="AK4" s="37" t="s">
        <v>185</v>
      </c>
      <c r="AL4" s="37" t="s">
        <v>185</v>
      </c>
      <c r="AM4" s="37" t="s">
        <v>186</v>
      </c>
      <c r="AN4" s="37" t="s">
        <v>185</v>
      </c>
      <c r="AO4" s="37" t="s">
        <v>185</v>
      </c>
      <c r="AP4" s="37" t="s">
        <v>186</v>
      </c>
      <c r="AQ4" s="37" t="s">
        <v>186</v>
      </c>
      <c r="AR4" s="37" t="s">
        <v>186</v>
      </c>
      <c r="AS4" s="37" t="s">
        <v>186</v>
      </c>
      <c r="AT4" s="37" t="s">
        <v>186</v>
      </c>
      <c r="AU4" s="37" t="s">
        <v>186</v>
      </c>
      <c r="AV4" s="37" t="s">
        <v>186</v>
      </c>
      <c r="AW4" s="37" t="s">
        <v>186</v>
      </c>
      <c r="AX4" s="37" t="s">
        <v>186</v>
      </c>
      <c r="AY4" s="37" t="s">
        <v>186</v>
      </c>
      <c r="AZ4" s="37" t="s">
        <v>186</v>
      </c>
      <c r="BA4" s="37" t="s">
        <v>186</v>
      </c>
      <c r="BB4" s="37" t="s">
        <v>186</v>
      </c>
      <c r="BC4" s="37" t="s">
        <v>186</v>
      </c>
      <c r="BD4" s="37" t="s">
        <v>186</v>
      </c>
      <c r="BE4" s="37" t="s">
        <v>186</v>
      </c>
      <c r="BF4" s="37" t="s">
        <v>186</v>
      </c>
      <c r="BG4" s="37" t="s">
        <v>186</v>
      </c>
      <c r="BH4" s="37" t="s">
        <v>186</v>
      </c>
      <c r="BI4" s="37" t="s">
        <v>186</v>
      </c>
      <c r="BJ4" s="37" t="s">
        <v>186</v>
      </c>
      <c r="BK4" s="37" t="s">
        <v>186</v>
      </c>
      <c r="BL4" s="37" t="s">
        <v>186</v>
      </c>
      <c r="BM4" s="37" t="s">
        <v>186</v>
      </c>
      <c r="BN4" s="37" t="s">
        <v>186</v>
      </c>
      <c r="BO4" s="37" t="s">
        <v>186</v>
      </c>
      <c r="BP4" s="37" t="s">
        <v>186</v>
      </c>
      <c r="BQ4" s="37" t="s">
        <v>186</v>
      </c>
      <c r="BR4" s="37" t="s">
        <v>186</v>
      </c>
      <c r="BS4" s="37" t="s">
        <v>186</v>
      </c>
      <c r="BT4" s="37" t="s">
        <v>186</v>
      </c>
      <c r="BU4" s="37" t="s">
        <v>186</v>
      </c>
      <c r="BV4" s="37" t="s">
        <v>186</v>
      </c>
      <c r="BW4" s="37" t="s">
        <v>186</v>
      </c>
      <c r="BX4" s="37" t="s">
        <v>186</v>
      </c>
      <c r="BY4" s="37" t="s">
        <v>186</v>
      </c>
      <c r="BZ4" s="37" t="s">
        <v>186</v>
      </c>
      <c r="CA4" s="37" t="s">
        <v>186</v>
      </c>
      <c r="CB4" s="37" t="s">
        <v>186</v>
      </c>
      <c r="CC4" s="37" t="s">
        <v>186</v>
      </c>
      <c r="CD4" s="37" t="s">
        <v>186</v>
      </c>
      <c r="CE4" s="37" t="s">
        <v>186</v>
      </c>
      <c r="CF4" s="37" t="s">
        <v>186</v>
      </c>
      <c r="CG4" s="37" t="s">
        <v>186</v>
      </c>
      <c r="CH4" s="37" t="s">
        <v>186</v>
      </c>
      <c r="CI4" s="37" t="s">
        <v>186</v>
      </c>
      <c r="CJ4" s="37" t="s">
        <v>202</v>
      </c>
      <c r="CK4" s="37" t="s">
        <v>187</v>
      </c>
      <c r="CL4" s="37" t="s">
        <v>187</v>
      </c>
      <c r="CM4" s="37" t="s">
        <v>187</v>
      </c>
      <c r="CN4" s="37" t="s">
        <v>187</v>
      </c>
      <c r="CO4" s="37" t="s">
        <v>187</v>
      </c>
    </row>
    <row r="5" spans="1:94">
      <c r="B5" s="38" t="str">
        <f>IF(調査票_メール用!K7="","-",調査票_メール用!K7)</f>
        <v>-</v>
      </c>
      <c r="C5" s="38" t="str">
        <f>IF(調査票_メール用!K8="","-",調査票_メール用!K8)</f>
        <v>-</v>
      </c>
      <c r="D5" s="38" t="str">
        <f>IF(調査票_メール用!K9="","-",調査票_メール用!K9)</f>
        <v>-</v>
      </c>
      <c r="E5" s="38" t="str">
        <f>IF(AND(調査票_メール用!$L$23=0,調査票_メール用!C23=""),"-",調査票_メール用!C23)</f>
        <v>-</v>
      </c>
      <c r="F5" s="38" t="str">
        <f>IF(AND(調査票_メール用!$L$23=0,調査票_メール用!D23=""),"-",調査票_メール用!D23)</f>
        <v>-</v>
      </c>
      <c r="G5" s="38" t="str">
        <f>IF(AND(調査票_メール用!$L$23=0,調査票_メール用!E23=""),"-",調査票_メール用!E23)</f>
        <v>-</v>
      </c>
      <c r="H5" s="38" t="str">
        <f>IF(AND(調査票_メール用!$L$23=0,調査票_メール用!F23=""),"-",調査票_メール用!F23)</f>
        <v>-</v>
      </c>
      <c r="I5" s="38" t="str">
        <f>IF(AND(調査票_メール用!$L$23=0,調査票_メール用!G23=""),"-",調査票_メール用!G23)</f>
        <v>-</v>
      </c>
      <c r="J5" s="38" t="str">
        <f>IF(AND(調査票_メール用!$L$23=0,調査票_メール用!H23=""),"-",調査票_メール用!H23)</f>
        <v>-</v>
      </c>
      <c r="K5" s="38" t="str">
        <f>IF(AND(調査票_メール用!$L$23=0,調査票_メール用!I23=""),"-",調査票_メール用!I23)</f>
        <v>-</v>
      </c>
      <c r="L5" s="38" t="str">
        <f>IF(AND(調査票_メール用!$L$23=0,調査票_メール用!J23=""),"-",調査票_メール用!J23)</f>
        <v>-</v>
      </c>
      <c r="M5" s="38" t="str">
        <f>IF(AND(調査票_メール用!$L$23=0,調査票_メール用!K23=""),"-",調査票_メール用!K23)</f>
        <v>-</v>
      </c>
      <c r="N5" s="38" t="str">
        <f>IF(OR(調査票_メール用!$C$23&lt;&gt;"",調査票_メール用!$D$23&lt;&gt;"",調査票_メール用!$E$23&lt;&gt;"",調査票_メール用!$F$23&lt;&gt;"",調査票_メール用!$G$23&lt;&gt;"",調査票_メール用!$H$23&lt;&gt;"",調査票_メール用!$I$23&lt;&gt;"",調査票_メール用!$J$23&lt;&gt;"",調査票_メール用!$K$23&lt;&gt;""),調査票_メール用!L23,"-")</f>
        <v>-</v>
      </c>
      <c r="O5" s="38" t="str">
        <f>IF(AND(調査票_メール用!$H$48=0,調査票_メール用!H33=""),"-",調査票_メール用!H33)</f>
        <v>-</v>
      </c>
      <c r="P5" s="38" t="str">
        <f>IF(AND(調査票_メール用!$H$48=0,調査票_メール用!H34=""),"-",調査票_メール用!H34)</f>
        <v>-</v>
      </c>
      <c r="Q5" s="38" t="str">
        <f>IF(AND(調査票_メール用!$H$48=0,調査票_メール用!H35=""),"-",調査票_メール用!H35)</f>
        <v>-</v>
      </c>
      <c r="R5" s="38" t="str">
        <f>IF(AND(調査票_メール用!$H$48=0,調査票_メール用!H36=""),"-",調査票_メール用!H36)</f>
        <v>-</v>
      </c>
      <c r="S5" s="38" t="str">
        <f>IF(AND(調査票_メール用!$H$48=0,調査票_メール用!H37=""),"-",調査票_メール用!H37)</f>
        <v>-</v>
      </c>
      <c r="T5" s="38" t="str">
        <f>IF(AND(調査票_メール用!$H$48=0,調査票_メール用!H38=""),"-",調査票_メール用!H38)</f>
        <v>-</v>
      </c>
      <c r="U5" s="38" t="str">
        <f>IF(AND(調査票_メール用!$H$48=0,調査票_メール用!H39=""),"-",調査票_メール用!H39)</f>
        <v>-</v>
      </c>
      <c r="V5" s="38" t="str">
        <f>IF(AND(調査票_メール用!$H$48=0,調査票_メール用!H40=""),"-",調査票_メール用!H40)</f>
        <v>-</v>
      </c>
      <c r="W5" s="38" t="str">
        <f>IF(AND(調査票_メール用!$H$48=0,調査票_メール用!H41=""),"-",調査票_メール用!H41)</f>
        <v>-</v>
      </c>
      <c r="X5" s="38" t="str">
        <f>IF(AND(調査票_メール用!$H$48=0,調査票_メール用!H42=""),"-",調査票_メール用!H42)</f>
        <v>-</v>
      </c>
      <c r="Y5" s="38" t="str">
        <f>IF(AND(調査票_メール用!$H$48=0,調査票_メール用!H43=""),"-",調査票_メール用!H43)</f>
        <v>-</v>
      </c>
      <c r="Z5" s="38" t="str">
        <f>IF(AND(調査票_メール用!$H$48=0,調査票_メール用!H44=""),"-",調査票_メール用!H44)</f>
        <v>-</v>
      </c>
      <c r="AA5" s="38" t="str">
        <f>IF(AND(調査票_メール用!$H$48=0,調査票_メール用!H45=""),"-",調査票_メール用!H45)</f>
        <v>-</v>
      </c>
      <c r="AB5" s="38" t="str">
        <f>IF(AND(調査票_メール用!$H$48=0,調査票_メール用!J33=""),"-",調査票_メール用!J33)</f>
        <v>-</v>
      </c>
      <c r="AC5" s="38" t="str">
        <f>IF(AND(調査票_メール用!$H$48=0,調査票_メール用!J34=""),"-",調査票_メール用!J34)</f>
        <v>-</v>
      </c>
      <c r="AD5" s="38" t="str">
        <f>IF(AND(調査票_メール用!$H$48=0,調査票_メール用!J35=""),"-",調査票_メール用!J35)</f>
        <v>-</v>
      </c>
      <c r="AE5" s="38" t="str">
        <f>IF(AND(調査票_メール用!$H$48=0,調査票_メール用!J36=""),"-",調査票_メール用!J36)</f>
        <v>-</v>
      </c>
      <c r="AF5" s="38" t="str">
        <f>IF(AND(調査票_メール用!$H$48=0,調査票_メール用!J37=""),"-",調査票_メール用!J37)</f>
        <v>-</v>
      </c>
      <c r="AG5" s="38" t="str">
        <f>IF(AND(調査票_メール用!$H$48=0,調査票_メール用!J38=""),"-",調査票_メール用!J38)</f>
        <v>-</v>
      </c>
      <c r="AH5" s="38" t="str">
        <f>IF(AND(調査票_メール用!$H$48=0,調査票_メール用!J39=""),"-",調査票_メール用!J39)</f>
        <v>-</v>
      </c>
      <c r="AI5" s="38" t="str">
        <f>IF(AND(調査票_メール用!$H$48=0,調査票_メール用!J40=""),"-",調査票_メール用!J40)</f>
        <v>-</v>
      </c>
      <c r="AJ5" s="38" t="str">
        <f>IF(AND(調査票_メール用!$H$48=0,調査票_メール用!J41=""),"-",調査票_メール用!J41)</f>
        <v>-</v>
      </c>
      <c r="AK5" s="38" t="str">
        <f>IF(AND(調査票_メール用!$H$48=0,調査票_メール用!J42=""),"-",調査票_メール用!J42)</f>
        <v>-</v>
      </c>
      <c r="AL5" s="38" t="str">
        <f>IF(AND(調査票_メール用!$H$48=0,調査票_メール用!J43=""),"-",調査票_メール用!J43)</f>
        <v>-</v>
      </c>
      <c r="AM5" s="38" t="str">
        <f>IF(AND(調査票_メール用!$H$48=0,調査票_メール用!J44=""),"-",調査票_メール用!J44)</f>
        <v>-</v>
      </c>
      <c r="AN5" s="38" t="str">
        <f>IF(AND(調査票_メール用!$H$48=0,調査票_メール用!J45=""),"-",調査票_メール用!J45)</f>
        <v>-</v>
      </c>
      <c r="AO5" s="38" t="str">
        <f>IF(AND(調査票_メール用!$H$48=0,調査票_メール用!H46=""),"-",調査票_メール用!H46)</f>
        <v>-</v>
      </c>
      <c r="AP5" s="38" t="str">
        <f>IF(AND(調査票_メール用!$H$48=0,調査票_メール用!H47=""),"-",調査票_メール用!H47)</f>
        <v>-</v>
      </c>
      <c r="AQ5" s="39" t="str">
        <f>IF(調査票_メール用!I53&lt;&gt;"",調査票_メール用!I53,"-")</f>
        <v>-</v>
      </c>
      <c r="AR5" s="39" t="str">
        <f>IF(調査票_メール用!I54&lt;&gt;"",調査票_メール用!I54,"-")</f>
        <v>-</v>
      </c>
      <c r="AS5" s="39" t="str">
        <f>IF(調査票_メール用!I55&lt;&gt;"",調査票_メール用!I55,"-")</f>
        <v>-</v>
      </c>
      <c r="AT5" s="39" t="str">
        <f>IF(調査票_メール用!I56&lt;&gt;"",調査票_メール用!I56,"-")</f>
        <v>-</v>
      </c>
      <c r="AU5" s="39" t="str">
        <f>IF(調査票_メール用!I57&lt;&gt;"",調査票_メール用!I57,"-")</f>
        <v>-</v>
      </c>
      <c r="AV5" s="39" t="str">
        <f>IF(調査票_メール用!I58&lt;&gt;"",調査票_メール用!I58,"-")</f>
        <v>-</v>
      </c>
      <c r="AW5" s="39" t="str">
        <f>IF(調査票_メール用!I59&lt;&gt;"",調査票_メール用!I59,"-")</f>
        <v>-</v>
      </c>
      <c r="AX5" s="39" t="str">
        <f>IF(調査票_メール用!I60&lt;&gt;"",調査票_メール用!I60,"-")</f>
        <v>-</v>
      </c>
      <c r="AY5" s="39" t="str">
        <f>IF(調査票_メール用!I61&lt;&gt;"",調査票_メール用!I61,"-")</f>
        <v>-</v>
      </c>
      <c r="AZ5" s="39" t="str">
        <f>IF(調査票_メール用!I62&lt;&gt;"",調査票_メール用!I62,"-")</f>
        <v>-</v>
      </c>
      <c r="BA5" s="39" t="str">
        <f>IF(調査票_メール用!I63&lt;&gt;"",調査票_メール用!I63,"-")</f>
        <v>-</v>
      </c>
      <c r="BB5" s="40">
        <f>IF(調査票_メール用!I66=TRUE,1,0)</f>
        <v>0</v>
      </c>
      <c r="BC5" s="40">
        <f>IF(調査票_メール用!I67=TRUE,1,0)</f>
        <v>0</v>
      </c>
      <c r="BD5" s="40">
        <f>IF(調査票_メール用!I68=TRUE,1,0)</f>
        <v>0</v>
      </c>
      <c r="BE5" s="40">
        <f>IF(調査票_メール用!I69=TRUE,1,0)</f>
        <v>0</v>
      </c>
      <c r="BF5" s="40">
        <f>IF(調査票_メール用!I70=TRUE,1,0)</f>
        <v>0</v>
      </c>
      <c r="BG5" s="40">
        <f>IF(調査票_メール用!I71=TRUE,1,0)</f>
        <v>0</v>
      </c>
      <c r="BH5" s="40">
        <f>IF(調査票_メール用!I72=TRUE,1,0)</f>
        <v>0</v>
      </c>
      <c r="BI5" s="40">
        <f>IF(調査票_メール用!I73=TRUE,1,0)</f>
        <v>0</v>
      </c>
      <c r="BJ5" s="40">
        <f>IF(調査票_メール用!I74=TRUE,1,0)</f>
        <v>0</v>
      </c>
      <c r="BK5" s="40">
        <f>IF(調査票_メール用!I75=TRUE,1,0)</f>
        <v>0</v>
      </c>
      <c r="BL5" s="40">
        <f>IF(調査票_メール用!I76=TRUE,1,0)</f>
        <v>0</v>
      </c>
      <c r="BM5" s="40">
        <f>IF(調査票_メール用!I77=TRUE,1,0)</f>
        <v>0</v>
      </c>
      <c r="BN5" s="40">
        <f>IF(調査票_メール用!I78=TRUE,1,0)</f>
        <v>0</v>
      </c>
      <c r="BO5" s="40">
        <f>IF(調査票_メール用!I79=TRUE,1,0)</f>
        <v>0</v>
      </c>
      <c r="BP5" s="40">
        <f>IF(調査票_メール用!I80=TRUE,1,0)</f>
        <v>0</v>
      </c>
      <c r="BQ5" s="40">
        <f>IF(調査票_メール用!I81=TRUE,1,0)</f>
        <v>0</v>
      </c>
      <c r="BR5" s="40">
        <f>IF(調査票_メール用!I82=TRUE,1,0)</f>
        <v>0</v>
      </c>
      <c r="BS5" s="40">
        <f>IF(調査票_メール用!I83=TRUE,1,0)</f>
        <v>0</v>
      </c>
      <c r="BT5" s="40">
        <f>IF(調査票_メール用!I84=TRUE,1,0)</f>
        <v>0</v>
      </c>
      <c r="BU5" s="40">
        <f>IF(調査票_メール用!I85=TRUE,1,0)</f>
        <v>0</v>
      </c>
      <c r="BV5" s="40">
        <f>IF(調査票_メール用!I86=TRUE,1,0)</f>
        <v>0</v>
      </c>
      <c r="BW5" s="40">
        <f>IF(調査票_メール用!I87=TRUE,1,0)</f>
        <v>0</v>
      </c>
      <c r="BX5" s="40">
        <f>IF(調査票_メール用!I88=TRUE,1,0)</f>
        <v>0</v>
      </c>
      <c r="BY5" s="40">
        <f>IF(調査票_メール用!I91=TRUE,1,0)</f>
        <v>0</v>
      </c>
      <c r="BZ5" s="40">
        <f>IF(調査票_メール用!I92=TRUE,1,0)</f>
        <v>0</v>
      </c>
      <c r="CA5" s="40">
        <f>IF(調査票_メール用!I93=TRUE,1,0)</f>
        <v>0</v>
      </c>
      <c r="CB5" s="40">
        <f>IF(調査票_メール用!I94=TRUE,1,0)</f>
        <v>0</v>
      </c>
      <c r="CC5" s="40">
        <f>IF(調査票_メール用!I95=TRUE,1,0)</f>
        <v>0</v>
      </c>
      <c r="CD5" s="40">
        <f>IF(調査票_メール用!I96=TRUE,1,0)</f>
        <v>0</v>
      </c>
      <c r="CE5" s="40">
        <f>IF(調査票_メール用!I97=TRUE,1,0)</f>
        <v>0</v>
      </c>
      <c r="CF5" s="40">
        <f>IF(調査票_メール用!I98=TRUE,1,0)</f>
        <v>0</v>
      </c>
      <c r="CG5" s="40">
        <f>IF(調査票_メール用!I99=TRUE,1,0)</f>
        <v>0</v>
      </c>
      <c r="CH5" s="40">
        <f>IF(調査票_メール用!I100=TRUE,1,0)</f>
        <v>0</v>
      </c>
      <c r="CI5" s="40">
        <f>IF(調査票_メール用!I101=TRUE,1,0)</f>
        <v>0</v>
      </c>
      <c r="CJ5" s="40" t="str">
        <f>IF(AND(調査票_メール用!$I100=TRUE,調査票_メール用!$F100&lt;&gt;""),調査票_メール用!$F100,"-")</f>
        <v>-</v>
      </c>
      <c r="CK5" s="38" t="str">
        <f>IF(調査票_メール用!C106="","-",調査票_メール用!C106)</f>
        <v>-</v>
      </c>
      <c r="CL5" s="38" t="str">
        <f>IF(調査票_メール用!F111="","-",調査票_メール用!F111)</f>
        <v>-</v>
      </c>
      <c r="CM5" s="38" t="str">
        <f>IF(調査票_メール用!F112="","-",調査票_メール用!F112)</f>
        <v>-</v>
      </c>
      <c r="CN5" s="38" t="str">
        <f>IF(調査票_メール用!F113="","-",調査票_メール用!F113)</f>
        <v>-</v>
      </c>
      <c r="CO5" s="38" t="str">
        <f>IF(調査票_メール用!F114="","-",調査票_メール用!F114)</f>
        <v>-</v>
      </c>
      <c r="CP5" t="str">
        <f>IF(OR(N5=SUM(O5:AP5),N5="-"),"","回答エラーがあります。調査票シートを確認してください。 ")</f>
        <v/>
      </c>
    </row>
    <row r="6" spans="1:94">
      <c r="AQ6" s="41"/>
    </row>
    <row r="7" spans="1:94"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</row>
    <row r="8" spans="1:94"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</row>
  </sheetData>
  <phoneticPr fontId="9"/>
  <conditionalFormatting sqref="BB5:BX5">
    <cfRule type="expression" dxfId="2" priority="3">
      <formula>SUM($BB5:$BX5)=0</formula>
    </cfRule>
  </conditionalFormatting>
  <conditionalFormatting sqref="BY5:CJ5">
    <cfRule type="expression" dxfId="1" priority="2">
      <formula>SUM($BY5:$CI5)=0</formula>
    </cfRule>
  </conditionalFormatting>
  <conditionalFormatting sqref="CP5">
    <cfRule type="containsText" dxfId="0" priority="1" operator="containsText" text="エラー">
      <formula>NOT(ISERROR(SEARCH("エラー",CP5)))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調査票_メール用</vt:lpstr>
      <vt:lpstr>転記集計</vt:lpstr>
      <vt:lpstr>調査票_メール用!Print_Area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深町 奈津子</dc:creator>
  <cp:lastModifiedBy>広域 鳥栖</cp:lastModifiedBy>
  <cp:lastPrinted>2026-04-30T01:20:21Z</cp:lastPrinted>
  <dcterms:created xsi:type="dcterms:W3CDTF">2026-04-15T05:53:34Z</dcterms:created>
  <dcterms:modified xsi:type="dcterms:W3CDTF">2026-05-06T23:21:26Z</dcterms:modified>
</cp:coreProperties>
</file>